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05" windowWidth="14820" windowHeight="8055" activeTab="0"/>
  </bookViews>
  <sheets>
    <sheet name="Zetetlhistorie 2" sheetId="1" r:id="rId1"/>
  </sheets>
  <definedNames>
    <definedName name="TABLE" localSheetId="0">'Zetetlhistorie 2'!$A$3:$S$39</definedName>
    <definedName name="TABLE_2" localSheetId="0">'Zetetlhistorie 2'!$A$69:$F$199</definedName>
  </definedNames>
  <calcPr fullCalcOnLoad="1"/>
</workbook>
</file>

<file path=xl/sharedStrings.xml><?xml version="1.0" encoding="utf-8"?>
<sst xmlns="http://schemas.openxmlformats.org/spreadsheetml/2006/main" count="270" uniqueCount="147">
  <si>
    <t>PvdA</t>
  </si>
  <si>
    <t>DS'70</t>
  </si>
  <si>
    <t>CPN</t>
  </si>
  <si>
    <t>PPR</t>
  </si>
  <si>
    <t>PSP</t>
  </si>
  <si>
    <t>EVP</t>
  </si>
  <si>
    <t>SP</t>
  </si>
  <si>
    <t>PvdD</t>
  </si>
  <si>
    <t>CDA</t>
  </si>
  <si>
    <t>SGP</t>
  </si>
  <si>
    <t>GPV</t>
  </si>
  <si>
    <t>RPF</t>
  </si>
  <si>
    <t>CU</t>
  </si>
  <si>
    <t>KNP</t>
  </si>
  <si>
    <t>RKPN</t>
  </si>
  <si>
    <t>PvdV</t>
  </si>
  <si>
    <t>VVD</t>
  </si>
  <si>
    <t>D66</t>
  </si>
  <si>
    <t>BP</t>
  </si>
  <si>
    <t>NMP</t>
  </si>
  <si>
    <t>CP</t>
  </si>
  <si>
    <t>CD</t>
  </si>
  <si>
    <t>LPF</t>
  </si>
  <si>
    <t>PVV</t>
  </si>
  <si>
    <t>AOV</t>
  </si>
  <si>
    <t>Totaal</t>
  </si>
  <si>
    <t>In 1956 werd het aantal zetels uitgebreid van 100 naar 150 enkele maanden na de verkiezingen.</t>
  </si>
  <si>
    <t>CDA VVD</t>
  </si>
  <si>
    <t>CDA PvdA</t>
  </si>
  <si>
    <t>CDA PvdA D66</t>
  </si>
  <si>
    <t>PvdA VVD D66</t>
  </si>
  <si>
    <t>CDA VVD LPF</t>
  </si>
  <si>
    <t>CDA PvdA CU</t>
  </si>
  <si>
    <t xml:space="preserve">opgemaakt door redactie van weblog </t>
  </si>
  <si>
    <t>De Quay</t>
  </si>
  <si>
    <t>Marijnen</t>
  </si>
  <si>
    <t>De Jong</t>
  </si>
  <si>
    <t>Van Agt I</t>
  </si>
  <si>
    <t>Lubbers II</t>
  </si>
  <si>
    <t>Coalities</t>
  </si>
  <si>
    <t>Kok I</t>
  </si>
  <si>
    <t>Kok II</t>
  </si>
  <si>
    <t>Balkenende I</t>
  </si>
  <si>
    <t>Balkenende II</t>
  </si>
  <si>
    <t>Balkenende IV</t>
  </si>
  <si>
    <t>Rutte</t>
  </si>
  <si>
    <t>Lubbers III</t>
  </si>
  <si>
    <t>Lubbers I</t>
  </si>
  <si>
    <t>Van Agt II</t>
  </si>
  <si>
    <t>Biesheuvel I</t>
  </si>
  <si>
    <t>Drees III</t>
  </si>
  <si>
    <t>Drees II</t>
  </si>
  <si>
    <t>Drees I</t>
  </si>
  <si>
    <t>Beel I</t>
  </si>
  <si>
    <t>in proc.</t>
  </si>
  <si>
    <t>CDA VVD  D66</t>
  </si>
  <si>
    <t>Den Uyl</t>
  </si>
  <si>
    <t>KVP</t>
  </si>
  <si>
    <t>ARP</t>
  </si>
  <si>
    <t>CHU</t>
  </si>
  <si>
    <t>Leefbaar NL</t>
  </si>
  <si>
    <t>GroenLinks</t>
  </si>
  <si>
    <t>Unie 55+</t>
  </si>
  <si>
    <t>20 kabinetten</t>
  </si>
  <si>
    <t>Codes, keuzes en maakbaarheid</t>
  </si>
  <si>
    <t>gemiddeld</t>
  </si>
  <si>
    <t>zetelaantal</t>
  </si>
  <si>
    <t>Cursief genoteerde partijen</t>
  </si>
  <si>
    <t>zijn de voormalige bloedgroepen</t>
  </si>
  <si>
    <t>bloedgroepen van de erboven</t>
  </si>
  <si>
    <t>vet genoteerde partijen</t>
  </si>
  <si>
    <t>Bron:</t>
  </si>
  <si>
    <t>Parlement &amp; Politiek</t>
  </si>
  <si>
    <t>Zetelverdeling in de Tweede Kamer 1946-2011</t>
  </si>
  <si>
    <t>met PVV</t>
  </si>
  <si>
    <t>zetels coalitie</t>
  </si>
  <si>
    <t>verkiezingsjaar</t>
  </si>
  <si>
    <t>CDA (kvp)  PvdA</t>
  </si>
  <si>
    <t>CDA (kvp,chu) PvdA VVD</t>
  </si>
  <si>
    <t>CDA(kvp,chu,arp) VVD</t>
  </si>
  <si>
    <t>CDA(kvp,chu,arp) VVD DS'70</t>
  </si>
  <si>
    <t>CDA(kvp,arp) PvdA PPR D66</t>
  </si>
  <si>
    <t>Regeringsdeelname</t>
  </si>
  <si>
    <t>(1)</t>
  </si>
  <si>
    <t>▲Scroll</t>
  </si>
  <si>
    <t>▲voor</t>
  </si>
  <si>
    <t>▲meer</t>
  </si>
  <si>
    <t>▲info</t>
  </si>
  <si>
    <t>GL</t>
  </si>
  <si>
    <t>Partijen</t>
  </si>
  <si>
    <t>2e grootste</t>
  </si>
  <si>
    <t>3e</t>
  </si>
  <si>
    <t>4e</t>
  </si>
  <si>
    <t>5e</t>
  </si>
  <si>
    <t>6e</t>
  </si>
  <si>
    <t>Aantal partijen</t>
  </si>
  <si>
    <t>1e grootste</t>
  </si>
  <si>
    <t>in coalitie</t>
  </si>
  <si>
    <t>in 2e Kamer</t>
  </si>
  <si>
    <t>KVP/PvdA</t>
  </si>
  <si>
    <t xml:space="preserve">CDA(kvp, chu,arp) PvdA </t>
  </si>
  <si>
    <t>ARP/CHU</t>
  </si>
  <si>
    <t>CDA(kvp, chu,arp) VVD</t>
  </si>
  <si>
    <t>LN</t>
  </si>
  <si>
    <t>GL/LPF</t>
  </si>
  <si>
    <t>7e</t>
  </si>
  <si>
    <t>D66/BP</t>
  </si>
  <si>
    <t>D66/GL</t>
  </si>
  <si>
    <r>
      <t xml:space="preserve">(met minstens 5 zetels of meer -  </t>
    </r>
    <r>
      <rPr>
        <b/>
        <i/>
        <sz val="10"/>
        <color indexed="10"/>
        <rFont val="Arial"/>
        <family val="2"/>
      </rPr>
      <t>cursief vet gedrukt</t>
    </r>
    <r>
      <rPr>
        <b/>
        <sz val="10"/>
        <rFont val="Arial"/>
        <family val="2"/>
      </rPr>
      <t xml:space="preserve"> = partijen in coalitie)</t>
    </r>
  </si>
  <si>
    <r>
      <t>CPN/</t>
    </r>
    <r>
      <rPr>
        <b/>
        <i/>
        <sz val="10"/>
        <color indexed="10"/>
        <rFont val="Arial"/>
        <family val="2"/>
      </rPr>
      <t>VVD</t>
    </r>
  </si>
  <si>
    <r>
      <rPr>
        <b/>
        <i/>
        <sz val="10"/>
        <color indexed="10"/>
        <rFont val="Arial"/>
        <family val="2"/>
      </rPr>
      <t>CHU</t>
    </r>
    <r>
      <rPr>
        <sz val="10"/>
        <rFont val="Arial"/>
        <family val="2"/>
      </rPr>
      <t>/VVD</t>
    </r>
  </si>
  <si>
    <r>
      <t>chu/cpn/</t>
    </r>
    <r>
      <rPr>
        <b/>
        <i/>
        <sz val="10"/>
        <color indexed="10"/>
        <rFont val="Arial"/>
        <family val="2"/>
      </rPr>
      <t>ppr</t>
    </r>
  </si>
  <si>
    <r>
      <t>DS'70/</t>
    </r>
    <r>
      <rPr>
        <b/>
        <i/>
        <sz val="10"/>
        <color indexed="10"/>
        <rFont val="Arial"/>
        <family val="2"/>
      </rPr>
      <t>D66</t>
    </r>
  </si>
  <si>
    <t>Romp- kabinetten niet in overzicht</t>
  </si>
  <si>
    <t>grootste  1e, 2e en/of 3e partij niet in coalitie</t>
  </si>
  <si>
    <t>coalitie</t>
  </si>
  <si>
    <t>oppositie</t>
  </si>
  <si>
    <t>▲naar</t>
  </si>
  <si>
    <t>▲boven</t>
  </si>
  <si>
    <t>Aantal keren dat grootste partij in coalitie zit</t>
  </si>
  <si>
    <t xml:space="preserve">van de </t>
  </si>
  <si>
    <t>Aantal keren dat 2e grootste partij in coalitie zit</t>
  </si>
  <si>
    <t>Aantal keren dat 3e grootste partij in coalitie zit</t>
  </si>
  <si>
    <t>Aantal keren dat 4e grootste partij in coalitie zit</t>
  </si>
  <si>
    <t>Aantal keren dat 5e grootste partij in coalitie zit</t>
  </si>
  <si>
    <t>(13 van de 20 als gedoogconstructie wordt meegerekend)</t>
  </si>
  <si>
    <t>Aantal keren dat 6e grootste partij in coalitie zit</t>
  </si>
  <si>
    <t>Aantal keren dat 7e grootste partij in coalitie zit</t>
  </si>
  <si>
    <t>Aantal keren dat 4e en/of 5e. 6e, 7e grootste partij in coalitie zit</t>
  </si>
  <si>
    <t>Aantal keren dat 1e en/of 2e en/of 3e niet in coalitie zit</t>
  </si>
  <si>
    <t>Duur formatie in dagen</t>
  </si>
  <si>
    <t>Aantal informatierondes</t>
  </si>
  <si>
    <t>Aantal formatierondes</t>
  </si>
  <si>
    <t>Informatieduur in dagen</t>
  </si>
  <si>
    <t>Formatieduur in dagen</t>
  </si>
  <si>
    <t>Bron formaties</t>
  </si>
  <si>
    <t>Wikipedia</t>
  </si>
  <si>
    <r>
      <rPr>
        <b/>
        <sz val="10"/>
        <rFont val="Arial"/>
        <family val="2"/>
      </rPr>
      <t>▼</t>
    </r>
    <r>
      <rPr>
        <b/>
        <i/>
        <sz val="10"/>
        <rFont val="Arial"/>
        <family val="2"/>
      </rPr>
      <t>Scroll</t>
    </r>
  </si>
  <si>
    <t>▼naar</t>
  </si>
  <si>
    <t>▼beneden</t>
  </si>
  <si>
    <t>▼voor</t>
  </si>
  <si>
    <t>▼meer</t>
  </si>
  <si>
    <t>▼info</t>
  </si>
  <si>
    <t>Verhouding aantal partijen in Tweede Kamer</t>
  </si>
  <si>
    <t>periode '46- '72</t>
  </si>
  <si>
    <t>periode '77- heden</t>
  </si>
  <si>
    <t>gearceerd &gt;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</si>
</sst>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\ mmmm\ yyyy"/>
    <numFmt numFmtId="165" formatCode="0.0%"/>
    <numFmt numFmtId="166" formatCode="00"/>
    <numFmt numFmtId="167" formatCode="d/m"/>
    <numFmt numFmtId="168" formatCode="dd/mmm/yy"/>
    <numFmt numFmtId="169" formatCode="&quot;Ja&quot;;&quot;Ja&quot;;&quot;Nee&quot;"/>
    <numFmt numFmtId="170" formatCode="&quot;Waar&quot;;&quot;Waar&quot;;&quot;Niet waar&quot;"/>
    <numFmt numFmtId="171" formatCode="&quot;Aan&quot;;&quot;Aan&quot;;&quot;Uit&quot;"/>
    <numFmt numFmtId="172" formatCode="[$€-2]\ #.##000_);[Red]\([$€-2]\ #.##000\)"/>
  </numFmts>
  <fonts count="59"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2"/>
      <color indexed="20"/>
      <name val="Arial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10"/>
      <color theme="3" tint="-0.24993999302387238"/>
      <name val="Arial"/>
      <family val="2"/>
    </font>
    <font>
      <b/>
      <sz val="10"/>
      <color theme="3" tint="-0.2499399930238723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gradientFill degree="90">
        <stop position="0">
          <color rgb="FF92D050"/>
        </stop>
        <stop position="1">
          <color rgb="FFFFC00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gray0625">
        <bgColor theme="4" tint="0.7999500036239624"/>
      </patternFill>
    </fill>
    <fill>
      <patternFill patternType="gray0625">
        <bgColor theme="8" tint="0.799950003623962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bgColor theme="8" tint="0.7999799847602844"/>
      </patternFill>
    </fill>
    <fill>
      <patternFill patternType="gray0625">
        <bgColor theme="4" tint="0.799979984760284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44" applyAlignment="1" applyProtection="1">
      <alignment wrapText="1"/>
      <protection/>
    </xf>
    <xf numFmtId="0" fontId="4" fillId="0" borderId="0" xfId="44" applyFont="1" applyAlignment="1" applyProtection="1">
      <alignment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4" fillId="0" borderId="0" xfId="44" applyFont="1" applyAlignment="1" applyProtection="1">
      <alignment vertical="center"/>
      <protection/>
    </xf>
    <xf numFmtId="0" fontId="6" fillId="0" borderId="10" xfId="0" applyFont="1" applyBorder="1" applyAlignment="1">
      <alignment vertical="justify"/>
    </xf>
    <xf numFmtId="0" fontId="6" fillId="6" borderId="11" xfId="0" applyFont="1" applyFill="1" applyBorder="1" applyAlignment="1">
      <alignment vertical="justify" wrapText="1"/>
    </xf>
    <xf numFmtId="0" fontId="6" fillId="0" borderId="11" xfId="0" applyFont="1" applyBorder="1" applyAlignment="1">
      <alignment vertic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33" borderId="11" xfId="0" applyFont="1" applyFill="1" applyBorder="1" applyAlignment="1">
      <alignment vertical="justify" wrapText="1"/>
    </xf>
    <xf numFmtId="0" fontId="8" fillId="6" borderId="11" xfId="0" applyFont="1" applyFill="1" applyBorder="1" applyAlignment="1">
      <alignment vertical="justify" wrapText="1"/>
    </xf>
    <xf numFmtId="0" fontId="2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left" vertical="center"/>
    </xf>
    <xf numFmtId="9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vertical="justify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9" fontId="1" fillId="0" borderId="0" xfId="0" applyNumberFormat="1" applyFont="1" applyBorder="1" applyAlignment="1">
      <alignment horizontal="center" vertical="center"/>
    </xf>
    <xf numFmtId="166" fontId="1" fillId="34" borderId="0" xfId="0" applyNumberFormat="1" applyFont="1" applyFill="1" applyBorder="1" applyAlignment="1">
      <alignment horizontal="center" vertical="center"/>
    </xf>
    <xf numFmtId="166" fontId="1" fillId="34" borderId="0" xfId="0" applyNumberFormat="1" applyFont="1" applyFill="1" applyBorder="1" applyAlignment="1">
      <alignment horizontal="left" vertical="center"/>
    </xf>
    <xf numFmtId="166" fontId="9" fillId="34" borderId="0" xfId="0" applyNumberFormat="1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13" fillId="0" borderId="0" xfId="0" applyFont="1" applyAlignment="1">
      <alignment horizontal="right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165" fontId="9" fillId="0" borderId="13" xfId="0" applyNumberFormat="1" applyFont="1" applyBorder="1" applyAlignment="1">
      <alignment horizontal="center" vertical="center" wrapText="1"/>
    </xf>
    <xf numFmtId="165" fontId="9" fillId="34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center"/>
    </xf>
    <xf numFmtId="166" fontId="10" fillId="0" borderId="15" xfId="0" applyNumberFormat="1" applyFont="1" applyBorder="1" applyAlignment="1">
      <alignment horizontal="center" vertical="center"/>
    </xf>
    <xf numFmtId="165" fontId="9" fillId="34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4" fillId="0" borderId="0" xfId="44" applyFont="1" applyFill="1" applyBorder="1" applyAlignment="1" applyProtection="1">
      <alignment/>
      <protection/>
    </xf>
    <xf numFmtId="0" fontId="1" fillId="0" borderId="17" xfId="0" applyFont="1" applyBorder="1" applyAlignment="1">
      <alignment horizontal="right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6" borderId="11" xfId="0" applyFont="1" applyFill="1" applyBorder="1" applyAlignment="1">
      <alignment vertical="justify"/>
    </xf>
    <xf numFmtId="0" fontId="0" fillId="0" borderId="0" xfId="0" applyFill="1" applyBorder="1" applyAlignment="1">
      <alignment/>
    </xf>
    <xf numFmtId="0" fontId="2" fillId="4" borderId="0" xfId="0" applyFont="1" applyFill="1" applyBorder="1" applyAlignment="1">
      <alignment/>
    </xf>
    <xf numFmtId="0" fontId="9" fillId="4" borderId="0" xfId="0" applyFont="1" applyFill="1" applyBorder="1" applyAlignment="1">
      <alignment vertical="center"/>
    </xf>
    <xf numFmtId="0" fontId="2" fillId="4" borderId="0" xfId="0" applyFont="1" applyFill="1" applyAlignment="1">
      <alignment wrapText="1"/>
    </xf>
    <xf numFmtId="0" fontId="1" fillId="4" borderId="0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right"/>
    </xf>
    <xf numFmtId="0" fontId="9" fillId="4" borderId="0" xfId="0" applyFont="1" applyFill="1" applyBorder="1" applyAlignment="1">
      <alignment horizontal="left" vertical="center"/>
    </xf>
    <xf numFmtId="166" fontId="9" fillId="4" borderId="0" xfId="0" applyNumberFormat="1" applyFont="1" applyFill="1" applyBorder="1" applyAlignment="1">
      <alignment horizontal="left" vertical="center"/>
    </xf>
    <xf numFmtId="1" fontId="1" fillId="4" borderId="0" xfId="0" applyNumberFormat="1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right"/>
    </xf>
    <xf numFmtId="0" fontId="1" fillId="4" borderId="0" xfId="0" applyFont="1" applyFill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left" vertical="center"/>
    </xf>
    <xf numFmtId="165" fontId="9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35" borderId="0" xfId="0" applyFill="1" applyAlignment="1">
      <alignment/>
    </xf>
    <xf numFmtId="0" fontId="4" fillId="35" borderId="0" xfId="44" applyFill="1" applyAlignment="1" applyProtection="1">
      <alignment wrapText="1"/>
      <protection/>
    </xf>
    <xf numFmtId="0" fontId="0" fillId="35" borderId="0" xfId="0" applyFill="1" applyAlignment="1">
      <alignment wrapText="1"/>
    </xf>
    <xf numFmtId="0" fontId="4" fillId="0" borderId="0" xfId="44" applyFill="1" applyBorder="1" applyAlignment="1" applyProtection="1">
      <alignment wrapText="1"/>
      <protection/>
    </xf>
    <xf numFmtId="0" fontId="1" fillId="0" borderId="0" xfId="0" applyFont="1" applyFill="1" applyBorder="1" applyAlignment="1">
      <alignment horizontal="left"/>
    </xf>
    <xf numFmtId="9" fontId="1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44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>
      <alignment horizontal="right" wrapText="1"/>
    </xf>
    <xf numFmtId="0" fontId="1" fillId="0" borderId="0" xfId="44" applyFont="1" applyFill="1" applyBorder="1" applyAlignment="1" applyProtection="1">
      <alignment wrapText="1"/>
      <protection/>
    </xf>
    <xf numFmtId="0" fontId="1" fillId="2" borderId="0" xfId="0" applyFont="1" applyFill="1" applyAlignment="1">
      <alignment horizontal="right"/>
    </xf>
    <xf numFmtId="0" fontId="56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44" applyFont="1" applyFill="1" applyAlignment="1" applyProtection="1">
      <alignment horizontal="right" wrapText="1"/>
      <protection/>
    </xf>
    <xf numFmtId="0" fontId="1" fillId="2" borderId="0" xfId="44" applyFont="1" applyFill="1" applyAlignment="1" applyProtection="1">
      <alignment horizontal="left"/>
      <protection/>
    </xf>
    <xf numFmtId="0" fontId="1" fillId="6" borderId="0" xfId="0" applyFont="1" applyFill="1" applyAlignment="1">
      <alignment horizontal="right" wrapText="1"/>
    </xf>
    <xf numFmtId="0" fontId="56" fillId="6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right"/>
    </xf>
    <xf numFmtId="0" fontId="1" fillId="6" borderId="0" xfId="0" applyFont="1" applyFill="1" applyAlignment="1">
      <alignment horizontal="right" vertical="center" wrapText="1"/>
    </xf>
    <xf numFmtId="0" fontId="1" fillId="6" borderId="0" xfId="0" applyFont="1" applyFill="1" applyAlignment="1">
      <alignment horizontal="left" vertical="center"/>
    </xf>
    <xf numFmtId="0" fontId="56" fillId="6" borderId="0" xfId="0" applyFont="1" applyFill="1" applyAlignment="1">
      <alignment horizontal="left" vertical="center"/>
    </xf>
    <xf numFmtId="0" fontId="0" fillId="6" borderId="0" xfId="0" applyFill="1" applyAlignment="1">
      <alignment/>
    </xf>
    <xf numFmtId="0" fontId="1" fillId="35" borderId="0" xfId="0" applyFont="1" applyFill="1" applyAlignment="1">
      <alignment horizontal="right"/>
    </xf>
    <xf numFmtId="0" fontId="1" fillId="35" borderId="0" xfId="0" applyFont="1" applyFill="1" applyAlignment="1">
      <alignment horizontal="center" wrapText="1"/>
    </xf>
    <xf numFmtId="0" fontId="1" fillId="35" borderId="0" xfId="44" applyFont="1" applyFill="1" applyAlignment="1" applyProtection="1">
      <alignment horizontal="center" wrapText="1"/>
      <protection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right" wrapText="1"/>
    </xf>
    <xf numFmtId="9" fontId="1" fillId="35" borderId="0" xfId="0" applyNumberFormat="1" applyFont="1" applyFill="1" applyAlignment="1">
      <alignment horizontal="center" wrapText="1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 wrapText="1"/>
    </xf>
    <xf numFmtId="0" fontId="4" fillId="4" borderId="0" xfId="44" applyFill="1" applyAlignment="1" applyProtection="1">
      <alignment wrapText="1"/>
      <protection/>
    </xf>
    <xf numFmtId="0" fontId="0" fillId="4" borderId="0" xfId="0" applyFill="1" applyAlignment="1">
      <alignment wrapText="1"/>
    </xf>
    <xf numFmtId="0" fontId="1" fillId="4" borderId="0" xfId="0" applyFont="1" applyFill="1" applyAlignment="1">
      <alignment horizontal="right" wrapText="1"/>
    </xf>
    <xf numFmtId="9" fontId="1" fillId="4" borderId="0" xfId="0" applyNumberFormat="1" applyFont="1" applyFill="1" applyAlignment="1">
      <alignment horizontal="center" wrapText="1"/>
    </xf>
    <xf numFmtId="0" fontId="1" fillId="6" borderId="0" xfId="0" applyFont="1" applyFill="1" applyAlignment="1">
      <alignment/>
    </xf>
    <xf numFmtId="0" fontId="14" fillId="0" borderId="0" xfId="0" applyFont="1" applyBorder="1" applyAlignment="1">
      <alignment horizontal="left"/>
    </xf>
    <xf numFmtId="0" fontId="2" fillId="2" borderId="17" xfId="44" applyFont="1" applyFill="1" applyBorder="1" applyAlignment="1" applyProtection="1">
      <alignment horizontal="right" wrapText="1"/>
      <protection/>
    </xf>
    <xf numFmtId="0" fontId="2" fillId="2" borderId="17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right" wrapText="1"/>
    </xf>
    <xf numFmtId="0" fontId="2" fillId="36" borderId="17" xfId="0" applyFont="1" applyFill="1" applyBorder="1" applyAlignment="1">
      <alignment horizontal="right" wrapText="1"/>
    </xf>
    <xf numFmtId="0" fontId="2" fillId="36" borderId="17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right"/>
    </xf>
    <xf numFmtId="0" fontId="1" fillId="37" borderId="0" xfId="0" applyFont="1" applyFill="1" applyAlignment="1">
      <alignment horizontal="left"/>
    </xf>
    <xf numFmtId="0" fontId="14" fillId="0" borderId="0" xfId="0" applyFont="1" applyAlignment="1">
      <alignment/>
    </xf>
    <xf numFmtId="0" fontId="16" fillId="0" borderId="0" xfId="44" applyFont="1" applyAlignment="1" applyProtection="1">
      <alignment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/>
    </xf>
    <xf numFmtId="0" fontId="56" fillId="38" borderId="0" xfId="0" applyFont="1" applyFill="1" applyAlignment="1">
      <alignment horizontal="left"/>
    </xf>
    <xf numFmtId="0" fontId="2" fillId="36" borderId="17" xfId="0" applyFont="1" applyFill="1" applyBorder="1" applyAlignment="1">
      <alignment horizontal="right"/>
    </xf>
    <xf numFmtId="0" fontId="2" fillId="7" borderId="0" xfId="0" applyFont="1" applyFill="1" applyAlignment="1">
      <alignment/>
    </xf>
    <xf numFmtId="0" fontId="14" fillId="7" borderId="0" xfId="0" applyFont="1" applyFill="1" applyAlignment="1">
      <alignment/>
    </xf>
    <xf numFmtId="0" fontId="1" fillId="0" borderId="0" xfId="44" applyFont="1" applyAlignment="1" applyProtection="1">
      <alignment/>
      <protection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39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39" borderId="0" xfId="0" applyFont="1" applyFill="1" applyAlignment="1">
      <alignment/>
    </xf>
    <xf numFmtId="0" fontId="57" fillId="40" borderId="0" xfId="0" applyFont="1" applyFill="1" applyAlignment="1">
      <alignment horizontal="left"/>
    </xf>
    <xf numFmtId="0" fontId="57" fillId="37" borderId="0" xfId="0" applyFont="1" applyFill="1" applyAlignment="1">
      <alignment horizontal="left"/>
    </xf>
    <xf numFmtId="0" fontId="57" fillId="41" borderId="0" xfId="0" applyFont="1" applyFill="1" applyAlignment="1">
      <alignment horizontal="left"/>
    </xf>
    <xf numFmtId="0" fontId="57" fillId="36" borderId="0" xfId="0" applyFont="1" applyFill="1" applyAlignment="1">
      <alignment horizontal="left"/>
    </xf>
    <xf numFmtId="0" fontId="2" fillId="35" borderId="0" xfId="0" applyFont="1" applyFill="1" applyAlignment="1">
      <alignment horizontal="left"/>
    </xf>
    <xf numFmtId="10" fontId="1" fillId="0" borderId="0" xfId="0" applyNumberFormat="1" applyFont="1" applyBorder="1" applyAlignment="1">
      <alignment horizontal="left" vertical="center"/>
    </xf>
    <xf numFmtId="10" fontId="1" fillId="0" borderId="0" xfId="0" applyNumberFormat="1" applyFont="1" applyAlignment="1">
      <alignment horizontal="center"/>
    </xf>
    <xf numFmtId="0" fontId="58" fillId="36" borderId="17" xfId="0" applyFont="1" applyFill="1" applyBorder="1" applyAlignment="1">
      <alignment horizontal="right"/>
    </xf>
    <xf numFmtId="0" fontId="11" fillId="0" borderId="0" xfId="0" applyFont="1" applyAlignment="1">
      <alignment vertical="justify"/>
    </xf>
    <xf numFmtId="0" fontId="12" fillId="0" borderId="0" xfId="0" applyFont="1" applyAlignment="1">
      <alignment/>
    </xf>
    <xf numFmtId="0" fontId="4" fillId="0" borderId="0" xfId="44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terspagina.nl/" TargetMode="External" /><Relationship Id="rId2" Type="http://schemas.openxmlformats.org/officeDocument/2006/relationships/hyperlink" Target="http://www.parlement.com/9291000/modulesf/g18dztac" TargetMode="External" /><Relationship Id="rId3" Type="http://schemas.openxmlformats.org/officeDocument/2006/relationships/hyperlink" Target="http://nl.wikipedia.org/wiki/Nederlandse_kabinetsformatie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A199"/>
  <sheetViews>
    <sheetView showRowColHeaders="0" tabSelected="1" zoomScalePageLayoutView="0" workbookViewId="0" topLeftCell="A1">
      <pane xSplit="1" ySplit="7" topLeftCell="B4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46" sqref="W46"/>
    </sheetView>
  </sheetViews>
  <sheetFormatPr defaultColWidth="8.88671875" defaultRowHeight="15"/>
  <cols>
    <col min="1" max="1" width="8.77734375" style="0" customWidth="1"/>
    <col min="2" max="2" width="5.3359375" style="0" customWidth="1"/>
    <col min="3" max="3" width="6.88671875" style="0" customWidth="1"/>
    <col min="4" max="4" width="7.5546875" style="0" customWidth="1"/>
    <col min="5" max="5" width="6.99609375" style="0" customWidth="1"/>
    <col min="6" max="6" width="5.6640625" style="0" customWidth="1"/>
    <col min="7" max="7" width="7.3359375" style="0" customWidth="1"/>
    <col min="8" max="8" width="5.99609375" style="0" customWidth="1"/>
    <col min="9" max="9" width="5.88671875" style="0" customWidth="1"/>
    <col min="10" max="10" width="8.4453125" style="0" customWidth="1"/>
    <col min="11" max="11" width="5.5546875" style="0" customWidth="1"/>
    <col min="12" max="12" width="5.3359375" style="0" customWidth="1"/>
    <col min="13" max="13" width="5.10546875" style="0" customWidth="1"/>
    <col min="14" max="14" width="4.77734375" style="0" customWidth="1"/>
    <col min="15" max="15" width="5.21484375" style="0" customWidth="1"/>
    <col min="16" max="16" width="4.6640625" style="0" customWidth="1"/>
    <col min="17" max="17" width="4.4453125" style="0" customWidth="1"/>
    <col min="18" max="18" width="4.77734375" style="0" customWidth="1"/>
    <col min="19" max="19" width="5.10546875" style="0" customWidth="1"/>
    <col min="20" max="20" width="4.5546875" style="0" customWidth="1"/>
    <col min="21" max="21" width="4.77734375" style="0" customWidth="1"/>
    <col min="22" max="22" width="4.4453125" style="0" customWidth="1"/>
    <col min="23" max="23" width="7.4453125" style="0" customWidth="1"/>
    <col min="24" max="24" width="5.10546875" style="0" customWidth="1"/>
  </cols>
  <sheetData>
    <row r="1" spans="1:23" ht="21" customHeight="1">
      <c r="A1" s="5" t="s">
        <v>73</v>
      </c>
      <c r="B1" s="4"/>
      <c r="C1" s="4"/>
      <c r="D1" s="4"/>
      <c r="E1" s="4"/>
      <c r="F1" s="4"/>
      <c r="G1" s="4"/>
      <c r="H1" s="54"/>
      <c r="J1" s="12"/>
      <c r="K1" s="12"/>
      <c r="L1" s="4"/>
      <c r="M1" s="4"/>
      <c r="O1" s="30" t="s">
        <v>33</v>
      </c>
      <c r="P1" s="13" t="s">
        <v>64</v>
      </c>
      <c r="W1" s="10"/>
    </row>
    <row r="2" spans="1:24" ht="43.5" customHeight="1">
      <c r="A2" s="24" t="s">
        <v>39</v>
      </c>
      <c r="B2" s="14" t="s">
        <v>77</v>
      </c>
      <c r="C2" s="98" t="s">
        <v>78</v>
      </c>
      <c r="D2" s="37" t="s">
        <v>100</v>
      </c>
      <c r="E2" s="37" t="s">
        <v>100</v>
      </c>
      <c r="F2" s="21" t="s">
        <v>79</v>
      </c>
      <c r="G2" s="21" t="s">
        <v>102</v>
      </c>
      <c r="H2" s="21" t="s">
        <v>79</v>
      </c>
      <c r="I2" s="15" t="s">
        <v>80</v>
      </c>
      <c r="J2" s="16" t="s">
        <v>81</v>
      </c>
      <c r="K2" s="21" t="s">
        <v>27</v>
      </c>
      <c r="L2" s="16" t="s">
        <v>29</v>
      </c>
      <c r="M2" s="21" t="s">
        <v>27</v>
      </c>
      <c r="N2" s="21" t="s">
        <v>27</v>
      </c>
      <c r="O2" s="16" t="s">
        <v>28</v>
      </c>
      <c r="P2" s="15" t="s">
        <v>30</v>
      </c>
      <c r="Q2" s="15" t="s">
        <v>30</v>
      </c>
      <c r="R2" s="22" t="s">
        <v>31</v>
      </c>
      <c r="S2" s="22" t="s">
        <v>55</v>
      </c>
      <c r="T2" s="37" t="s">
        <v>32</v>
      </c>
      <c r="U2" s="21" t="s">
        <v>27</v>
      </c>
      <c r="V2" s="67" t="s">
        <v>74</v>
      </c>
      <c r="W2" s="206" t="s">
        <v>113</v>
      </c>
      <c r="X2" s="52"/>
    </row>
    <row r="3" spans="1:23" ht="22.5">
      <c r="A3" s="97" t="s">
        <v>76</v>
      </c>
      <c r="B3" s="17">
        <v>1946</v>
      </c>
      <c r="C3" s="18">
        <v>1948</v>
      </c>
      <c r="D3" s="18">
        <v>1952</v>
      </c>
      <c r="E3" s="18">
        <v>1956</v>
      </c>
      <c r="F3" s="18">
        <v>1959</v>
      </c>
      <c r="G3" s="18">
        <v>1963</v>
      </c>
      <c r="H3" s="18">
        <v>1967</v>
      </c>
      <c r="I3" s="18">
        <v>1971</v>
      </c>
      <c r="J3" s="18">
        <v>1972</v>
      </c>
      <c r="K3" s="18">
        <v>1977</v>
      </c>
      <c r="L3" s="18">
        <v>1981</v>
      </c>
      <c r="M3" s="18">
        <v>1982</v>
      </c>
      <c r="N3" s="18">
        <v>1986</v>
      </c>
      <c r="O3" s="18">
        <v>1989</v>
      </c>
      <c r="P3" s="18">
        <v>1994</v>
      </c>
      <c r="Q3" s="18">
        <v>1998</v>
      </c>
      <c r="R3" s="18">
        <v>2002</v>
      </c>
      <c r="S3" s="19">
        <v>2003</v>
      </c>
      <c r="T3" s="19">
        <v>2006</v>
      </c>
      <c r="U3" s="19">
        <v>2010</v>
      </c>
      <c r="V3" s="68"/>
      <c r="W3" s="207"/>
    </row>
    <row r="4" spans="1:23" ht="13.5" customHeight="1">
      <c r="A4" s="29"/>
      <c r="B4" s="23"/>
      <c r="C4" s="38" t="s">
        <v>52</v>
      </c>
      <c r="D4" s="18"/>
      <c r="E4" s="38" t="s">
        <v>50</v>
      </c>
      <c r="F4" s="25"/>
      <c r="G4" s="25" t="s">
        <v>35</v>
      </c>
      <c r="H4" s="25" t="s">
        <v>36</v>
      </c>
      <c r="I4" s="26"/>
      <c r="J4" s="26" t="s">
        <v>56</v>
      </c>
      <c r="K4" s="25"/>
      <c r="L4" s="25" t="s">
        <v>48</v>
      </c>
      <c r="M4" s="26"/>
      <c r="N4" s="119" t="s">
        <v>38</v>
      </c>
      <c r="O4" s="26"/>
      <c r="P4" s="26" t="s">
        <v>40</v>
      </c>
      <c r="Q4" s="26"/>
      <c r="R4" s="25" t="s">
        <v>42</v>
      </c>
      <c r="S4" s="27"/>
      <c r="T4" s="46" t="s">
        <v>44</v>
      </c>
      <c r="U4" s="35"/>
      <c r="V4" s="68"/>
      <c r="W4" s="64"/>
    </row>
    <row r="5" spans="1:26" ht="13.5" customHeight="1">
      <c r="A5" s="11"/>
      <c r="B5" s="39" t="s">
        <v>53</v>
      </c>
      <c r="C5" s="18"/>
      <c r="D5" s="38" t="s">
        <v>51</v>
      </c>
      <c r="E5" s="18"/>
      <c r="F5" s="25" t="s">
        <v>34</v>
      </c>
      <c r="G5" s="25"/>
      <c r="H5" s="26"/>
      <c r="I5" s="25" t="s">
        <v>49</v>
      </c>
      <c r="J5" s="26"/>
      <c r="K5" s="48" t="s">
        <v>37</v>
      </c>
      <c r="L5" s="25"/>
      <c r="M5" s="119" t="s">
        <v>47</v>
      </c>
      <c r="N5" s="26"/>
      <c r="O5" s="25" t="s">
        <v>46</v>
      </c>
      <c r="P5" s="26"/>
      <c r="Q5" s="26" t="s">
        <v>41</v>
      </c>
      <c r="R5" s="25"/>
      <c r="S5" s="47" t="s">
        <v>43</v>
      </c>
      <c r="T5" s="36"/>
      <c r="U5" s="45" t="s">
        <v>45</v>
      </c>
      <c r="V5" s="68"/>
      <c r="W5" s="64" t="s">
        <v>63</v>
      </c>
      <c r="X5" s="40"/>
      <c r="Y5" s="44"/>
      <c r="Z5" s="10"/>
    </row>
    <row r="6" spans="1:27" ht="25.5">
      <c r="A6" s="96" t="s">
        <v>75</v>
      </c>
      <c r="B6" s="33">
        <v>61</v>
      </c>
      <c r="C6" s="31">
        <v>76</v>
      </c>
      <c r="D6" s="31">
        <v>81</v>
      </c>
      <c r="E6" s="31">
        <v>127</v>
      </c>
      <c r="F6" s="31">
        <v>94</v>
      </c>
      <c r="G6" s="31">
        <v>92</v>
      </c>
      <c r="H6" s="31">
        <v>86</v>
      </c>
      <c r="I6" s="31">
        <v>82</v>
      </c>
      <c r="J6" s="31">
        <v>97</v>
      </c>
      <c r="K6" s="31">
        <v>77</v>
      </c>
      <c r="L6" s="31">
        <v>109</v>
      </c>
      <c r="M6" s="31">
        <v>81</v>
      </c>
      <c r="N6" s="31">
        <v>81</v>
      </c>
      <c r="O6" s="31">
        <v>103</v>
      </c>
      <c r="P6" s="31">
        <v>92</v>
      </c>
      <c r="Q6" s="31">
        <v>97</v>
      </c>
      <c r="R6" s="31">
        <v>93</v>
      </c>
      <c r="S6" s="32">
        <v>78</v>
      </c>
      <c r="T6" s="32">
        <v>80</v>
      </c>
      <c r="U6" s="32"/>
      <c r="V6" s="69">
        <v>76</v>
      </c>
      <c r="W6" s="172" t="s">
        <v>65</v>
      </c>
      <c r="X6" s="43"/>
      <c r="Y6" s="44"/>
      <c r="Z6" s="11" t="s">
        <v>144</v>
      </c>
      <c r="AA6" s="11" t="s">
        <v>145</v>
      </c>
    </row>
    <row r="7" spans="1:27" ht="15">
      <c r="A7" s="89" t="s">
        <v>54</v>
      </c>
      <c r="B7" s="65">
        <f aca="true" t="shared" si="0" ref="B7:V7">B6/B39</f>
        <v>0.61</v>
      </c>
      <c r="C7" s="65">
        <f t="shared" si="0"/>
        <v>0.76</v>
      </c>
      <c r="D7" s="65">
        <f t="shared" si="0"/>
        <v>0.81</v>
      </c>
      <c r="E7" s="65">
        <f t="shared" si="0"/>
        <v>0.8466666666666667</v>
      </c>
      <c r="F7" s="65">
        <f t="shared" si="0"/>
        <v>0.6266666666666667</v>
      </c>
      <c r="G7" s="65">
        <f t="shared" si="0"/>
        <v>0.6133333333333333</v>
      </c>
      <c r="H7" s="65">
        <f t="shared" si="0"/>
        <v>0.5733333333333334</v>
      </c>
      <c r="I7" s="65">
        <f t="shared" si="0"/>
        <v>0.5466666666666666</v>
      </c>
      <c r="J7" s="65">
        <f t="shared" si="0"/>
        <v>0.6466666666666666</v>
      </c>
      <c r="K7" s="66">
        <f t="shared" si="0"/>
        <v>0.5133333333333333</v>
      </c>
      <c r="L7" s="65">
        <f t="shared" si="0"/>
        <v>0.7266666666666667</v>
      </c>
      <c r="M7" s="120">
        <f t="shared" si="0"/>
        <v>0.54</v>
      </c>
      <c r="N7" s="120">
        <f t="shared" si="0"/>
        <v>0.54</v>
      </c>
      <c r="O7" s="65">
        <f t="shared" si="0"/>
        <v>0.6866666666666666</v>
      </c>
      <c r="P7" s="65">
        <f t="shared" si="0"/>
        <v>0.6133333333333333</v>
      </c>
      <c r="Q7" s="65">
        <f t="shared" si="0"/>
        <v>0.6466666666666666</v>
      </c>
      <c r="R7" s="65">
        <f t="shared" si="0"/>
        <v>0.62</v>
      </c>
      <c r="S7" s="66">
        <f t="shared" si="0"/>
        <v>0.52</v>
      </c>
      <c r="T7" s="66">
        <f t="shared" si="0"/>
        <v>0.5333333333333333</v>
      </c>
      <c r="U7" s="65">
        <f t="shared" si="0"/>
        <v>0</v>
      </c>
      <c r="V7" s="70">
        <f t="shared" si="0"/>
        <v>0.5066666666666667</v>
      </c>
      <c r="W7" s="172" t="s">
        <v>66</v>
      </c>
      <c r="X7" s="40"/>
      <c r="Y7" s="203">
        <f>SUM(B7:V7)/20</f>
        <v>0.6239999999999999</v>
      </c>
      <c r="Z7" s="204">
        <f>SUM(B7:J7)/9</f>
        <v>0.6703703703703704</v>
      </c>
      <c r="AA7" s="204">
        <f>SUM(K7:V7)/11</f>
        <v>0.5860606060606061</v>
      </c>
    </row>
    <row r="8" spans="1:26" ht="13.5" customHeight="1">
      <c r="A8" s="55" t="s">
        <v>8</v>
      </c>
      <c r="B8" s="90">
        <v>53</v>
      </c>
      <c r="C8" s="91">
        <v>54</v>
      </c>
      <c r="D8" s="91">
        <v>51</v>
      </c>
      <c r="E8" s="91">
        <v>77</v>
      </c>
      <c r="F8" s="91">
        <v>75</v>
      </c>
      <c r="G8" s="91">
        <v>76</v>
      </c>
      <c r="H8" s="91">
        <v>69</v>
      </c>
      <c r="I8" s="91">
        <v>58</v>
      </c>
      <c r="J8" s="91">
        <v>48</v>
      </c>
      <c r="K8" s="91">
        <v>49</v>
      </c>
      <c r="L8" s="91">
        <v>48</v>
      </c>
      <c r="M8" s="91">
        <v>45</v>
      </c>
      <c r="N8" s="91">
        <v>54</v>
      </c>
      <c r="O8" s="91">
        <v>54</v>
      </c>
      <c r="P8" s="91">
        <v>34</v>
      </c>
      <c r="Q8" s="91">
        <v>29</v>
      </c>
      <c r="R8" s="91">
        <v>43</v>
      </c>
      <c r="S8" s="91">
        <v>44</v>
      </c>
      <c r="T8" s="87">
        <v>41</v>
      </c>
      <c r="U8" s="87">
        <v>21</v>
      </c>
      <c r="V8" s="72"/>
      <c r="W8" s="59" t="s">
        <v>67</v>
      </c>
      <c r="X8" s="41"/>
      <c r="Y8" s="44"/>
      <c r="Z8" s="10"/>
    </row>
    <row r="9" spans="1:26" ht="13.5" customHeight="1">
      <c r="A9" s="56" t="s">
        <v>57</v>
      </c>
      <c r="B9" s="62">
        <v>32</v>
      </c>
      <c r="C9" s="57">
        <v>32</v>
      </c>
      <c r="D9" s="57">
        <v>30</v>
      </c>
      <c r="E9" s="57">
        <v>49</v>
      </c>
      <c r="F9" s="57">
        <v>49</v>
      </c>
      <c r="G9" s="57">
        <v>50</v>
      </c>
      <c r="H9" s="57">
        <v>42</v>
      </c>
      <c r="I9" s="57">
        <v>35</v>
      </c>
      <c r="J9" s="57">
        <v>27</v>
      </c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73"/>
      <c r="W9" s="59" t="s">
        <v>68</v>
      </c>
      <c r="X9" s="42"/>
      <c r="Y9" s="44"/>
      <c r="Z9" s="10"/>
    </row>
    <row r="10" spans="1:26" ht="13.5" customHeight="1">
      <c r="A10" s="56" t="s">
        <v>58</v>
      </c>
      <c r="B10" s="62">
        <v>13</v>
      </c>
      <c r="C10" s="57">
        <v>13</v>
      </c>
      <c r="D10" s="57">
        <v>12</v>
      </c>
      <c r="E10" s="57">
        <v>15</v>
      </c>
      <c r="F10" s="57">
        <v>14</v>
      </c>
      <c r="G10" s="57">
        <v>13</v>
      </c>
      <c r="H10" s="57">
        <v>15</v>
      </c>
      <c r="I10" s="57">
        <v>13</v>
      </c>
      <c r="J10" s="57">
        <v>14</v>
      </c>
      <c r="K10" s="74"/>
      <c r="L10" s="74"/>
      <c r="M10" s="74"/>
      <c r="N10" s="74"/>
      <c r="O10" s="74"/>
      <c r="P10" s="74"/>
      <c r="Q10" s="74"/>
      <c r="R10" s="74"/>
      <c r="S10" s="74"/>
      <c r="T10" s="71"/>
      <c r="U10" s="71"/>
      <c r="V10" s="72"/>
      <c r="W10" s="86" t="s">
        <v>69</v>
      </c>
      <c r="X10" s="41"/>
      <c r="Y10" s="44"/>
      <c r="Z10" s="10"/>
    </row>
    <row r="11" spans="1:26" ht="13.5" customHeight="1">
      <c r="A11" s="56" t="s">
        <v>59</v>
      </c>
      <c r="B11" s="62">
        <v>8</v>
      </c>
      <c r="C11" s="57">
        <v>9</v>
      </c>
      <c r="D11" s="57">
        <v>9</v>
      </c>
      <c r="E11" s="57">
        <v>13</v>
      </c>
      <c r="F11" s="57">
        <v>12</v>
      </c>
      <c r="G11" s="57">
        <v>13</v>
      </c>
      <c r="H11" s="57">
        <v>12</v>
      </c>
      <c r="I11" s="57">
        <v>10</v>
      </c>
      <c r="J11" s="57">
        <v>7</v>
      </c>
      <c r="K11" s="74"/>
      <c r="L11" s="74"/>
      <c r="M11" s="74"/>
      <c r="N11" s="74"/>
      <c r="O11" s="74"/>
      <c r="P11" s="74"/>
      <c r="Q11" s="74"/>
      <c r="R11" s="74"/>
      <c r="S11" s="74"/>
      <c r="T11" s="71"/>
      <c r="U11" s="71"/>
      <c r="V11" s="72"/>
      <c r="W11" s="59" t="s">
        <v>70</v>
      </c>
      <c r="X11" s="41"/>
      <c r="Y11" s="44"/>
      <c r="Z11" s="10"/>
    </row>
    <row r="12" spans="1:26" ht="13.5" customHeight="1">
      <c r="A12" s="55" t="s">
        <v>16</v>
      </c>
      <c r="B12" s="90">
        <v>6</v>
      </c>
      <c r="C12" s="92">
        <v>8</v>
      </c>
      <c r="D12" s="92">
        <v>9</v>
      </c>
      <c r="E12" s="92">
        <v>13</v>
      </c>
      <c r="F12" s="92">
        <v>19</v>
      </c>
      <c r="G12" s="92">
        <v>16</v>
      </c>
      <c r="H12" s="92">
        <v>17</v>
      </c>
      <c r="I12" s="92">
        <v>16</v>
      </c>
      <c r="J12" s="92">
        <v>22</v>
      </c>
      <c r="K12" s="92">
        <v>28</v>
      </c>
      <c r="L12" s="92">
        <v>26</v>
      </c>
      <c r="M12" s="92">
        <v>36</v>
      </c>
      <c r="N12" s="92">
        <v>27</v>
      </c>
      <c r="O12" s="92">
        <v>22</v>
      </c>
      <c r="P12" s="92">
        <v>31</v>
      </c>
      <c r="Q12" s="92">
        <v>38</v>
      </c>
      <c r="R12" s="92">
        <v>24</v>
      </c>
      <c r="S12" s="92">
        <v>28</v>
      </c>
      <c r="T12" s="92">
        <v>22</v>
      </c>
      <c r="U12" s="92">
        <v>31</v>
      </c>
      <c r="V12" s="72"/>
      <c r="W12" s="59"/>
      <c r="X12" s="41"/>
      <c r="Y12" s="44"/>
      <c r="Z12" s="10"/>
    </row>
    <row r="13" spans="1:26" ht="13.5" customHeight="1">
      <c r="A13" s="58" t="s">
        <v>15</v>
      </c>
      <c r="B13" s="62">
        <v>6</v>
      </c>
      <c r="C13" s="51"/>
      <c r="D13" s="51"/>
      <c r="E13" s="51"/>
      <c r="F13" s="51"/>
      <c r="G13" s="51"/>
      <c r="H13" s="51"/>
      <c r="I13" s="51"/>
      <c r="J13" s="51"/>
      <c r="K13" s="74"/>
      <c r="L13" s="74"/>
      <c r="M13" s="74"/>
      <c r="N13" s="74"/>
      <c r="O13" s="74"/>
      <c r="P13" s="74"/>
      <c r="Q13" s="74"/>
      <c r="R13" s="74"/>
      <c r="S13" s="74"/>
      <c r="T13" s="71"/>
      <c r="U13" s="71"/>
      <c r="V13" s="72"/>
      <c r="W13" s="87" t="s">
        <v>71</v>
      </c>
      <c r="X13" s="41"/>
      <c r="Y13" s="44"/>
      <c r="Z13" s="10"/>
    </row>
    <row r="14" spans="1:26" ht="13.5" customHeight="1">
      <c r="A14" s="55" t="s">
        <v>0</v>
      </c>
      <c r="B14" s="90">
        <v>29</v>
      </c>
      <c r="C14" s="92">
        <v>27</v>
      </c>
      <c r="D14" s="92">
        <v>30</v>
      </c>
      <c r="E14" s="92">
        <v>50</v>
      </c>
      <c r="F14" s="92">
        <v>48</v>
      </c>
      <c r="G14" s="92">
        <v>43</v>
      </c>
      <c r="H14" s="92">
        <v>37</v>
      </c>
      <c r="I14" s="92">
        <v>39</v>
      </c>
      <c r="J14" s="92">
        <v>43</v>
      </c>
      <c r="K14" s="92">
        <v>53</v>
      </c>
      <c r="L14" s="92">
        <v>44</v>
      </c>
      <c r="M14" s="92">
        <v>47</v>
      </c>
      <c r="N14" s="92">
        <v>52</v>
      </c>
      <c r="O14" s="92">
        <v>49</v>
      </c>
      <c r="P14" s="92">
        <v>37</v>
      </c>
      <c r="Q14" s="92">
        <v>45</v>
      </c>
      <c r="R14" s="92">
        <v>23</v>
      </c>
      <c r="S14" s="92">
        <v>42</v>
      </c>
      <c r="T14" s="92">
        <v>33</v>
      </c>
      <c r="U14" s="92">
        <v>30</v>
      </c>
      <c r="V14" s="72"/>
      <c r="W14" s="88" t="s">
        <v>72</v>
      </c>
      <c r="X14" s="41"/>
      <c r="Y14" s="44"/>
      <c r="Z14" s="10"/>
    </row>
    <row r="15" spans="1:26" ht="13.5" customHeight="1">
      <c r="A15" s="55" t="s">
        <v>6</v>
      </c>
      <c r="B15" s="75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92">
        <v>2</v>
      </c>
      <c r="Q15" s="92">
        <v>5</v>
      </c>
      <c r="R15" s="92">
        <v>9</v>
      </c>
      <c r="S15" s="92">
        <v>9</v>
      </c>
      <c r="T15" s="92">
        <v>25</v>
      </c>
      <c r="U15" s="92">
        <v>15</v>
      </c>
      <c r="V15" s="72"/>
      <c r="X15" s="41"/>
      <c r="Y15" s="44"/>
      <c r="Z15" s="10"/>
    </row>
    <row r="16" spans="1:26" ht="13.5" customHeight="1">
      <c r="A16" s="55" t="s">
        <v>17</v>
      </c>
      <c r="B16" s="76"/>
      <c r="C16" s="74"/>
      <c r="D16" s="74"/>
      <c r="E16" s="74"/>
      <c r="F16" s="74"/>
      <c r="G16" s="74"/>
      <c r="H16" s="92">
        <v>7</v>
      </c>
      <c r="I16" s="92">
        <v>11</v>
      </c>
      <c r="J16" s="92">
        <v>6</v>
      </c>
      <c r="K16" s="92">
        <v>8</v>
      </c>
      <c r="L16" s="92">
        <v>17</v>
      </c>
      <c r="M16" s="92">
        <v>6</v>
      </c>
      <c r="N16" s="92">
        <v>9</v>
      </c>
      <c r="O16" s="92">
        <v>12</v>
      </c>
      <c r="P16" s="92">
        <v>24</v>
      </c>
      <c r="Q16" s="92">
        <v>14</v>
      </c>
      <c r="R16" s="92">
        <v>7</v>
      </c>
      <c r="S16" s="92">
        <v>6</v>
      </c>
      <c r="T16" s="92">
        <v>3</v>
      </c>
      <c r="U16" s="92">
        <v>10</v>
      </c>
      <c r="V16" s="72"/>
      <c r="W16" s="100" t="s">
        <v>82</v>
      </c>
      <c r="X16" s="101"/>
      <c r="Y16" s="44"/>
      <c r="Z16" s="10"/>
    </row>
    <row r="17" spans="1:26" ht="13.5" customHeight="1">
      <c r="A17" s="55" t="s">
        <v>61</v>
      </c>
      <c r="B17" s="90">
        <v>10</v>
      </c>
      <c r="C17" s="91">
        <v>8</v>
      </c>
      <c r="D17" s="91">
        <v>6</v>
      </c>
      <c r="E17" s="91">
        <v>7</v>
      </c>
      <c r="F17" s="91">
        <v>5</v>
      </c>
      <c r="G17" s="91">
        <v>8</v>
      </c>
      <c r="H17" s="91">
        <v>9</v>
      </c>
      <c r="I17" s="91">
        <v>10</v>
      </c>
      <c r="J17" s="91">
        <v>16</v>
      </c>
      <c r="K17" s="91">
        <v>6</v>
      </c>
      <c r="L17" s="91">
        <v>9</v>
      </c>
      <c r="M17" s="91">
        <v>9</v>
      </c>
      <c r="N17" s="91">
        <v>3</v>
      </c>
      <c r="O17" s="91">
        <v>6</v>
      </c>
      <c r="P17" s="91">
        <v>5</v>
      </c>
      <c r="Q17" s="91">
        <v>11</v>
      </c>
      <c r="R17" s="91">
        <v>10</v>
      </c>
      <c r="S17" s="91">
        <v>8</v>
      </c>
      <c r="T17" s="87">
        <v>7</v>
      </c>
      <c r="U17" s="93">
        <v>10</v>
      </c>
      <c r="V17" s="72"/>
      <c r="W17" s="102" t="s">
        <v>8</v>
      </c>
      <c r="X17" s="103">
        <v>18</v>
      </c>
      <c r="Y17" s="28"/>
      <c r="Z17" s="10"/>
    </row>
    <row r="18" spans="1:26" ht="13.5" customHeight="1">
      <c r="A18" s="60" t="s">
        <v>2</v>
      </c>
      <c r="B18" s="62">
        <v>10</v>
      </c>
      <c r="C18" s="61">
        <v>8</v>
      </c>
      <c r="D18" s="61">
        <v>6</v>
      </c>
      <c r="E18" s="61">
        <v>7</v>
      </c>
      <c r="F18" s="61">
        <v>3</v>
      </c>
      <c r="G18" s="61">
        <v>4</v>
      </c>
      <c r="H18" s="61">
        <v>5</v>
      </c>
      <c r="I18" s="61">
        <v>6</v>
      </c>
      <c r="J18" s="61">
        <v>7</v>
      </c>
      <c r="K18" s="61">
        <v>2</v>
      </c>
      <c r="L18" s="61">
        <v>3</v>
      </c>
      <c r="M18" s="61">
        <v>3</v>
      </c>
      <c r="N18" s="77"/>
      <c r="O18" s="78"/>
      <c r="P18" s="78"/>
      <c r="Q18" s="78"/>
      <c r="R18" s="78"/>
      <c r="S18" s="78"/>
      <c r="T18" s="71"/>
      <c r="U18" s="71"/>
      <c r="V18" s="72"/>
      <c r="W18" s="104" t="s">
        <v>57</v>
      </c>
      <c r="X18" s="105">
        <v>9</v>
      </c>
      <c r="Y18" s="44"/>
      <c r="Z18" s="10"/>
    </row>
    <row r="19" spans="1:26" ht="13.5" customHeight="1">
      <c r="A19" s="60" t="s">
        <v>4</v>
      </c>
      <c r="B19" s="79"/>
      <c r="C19" s="77"/>
      <c r="D19" s="77"/>
      <c r="E19" s="77"/>
      <c r="F19" s="61">
        <v>2</v>
      </c>
      <c r="G19" s="61">
        <v>4</v>
      </c>
      <c r="H19" s="61">
        <v>4</v>
      </c>
      <c r="I19" s="61">
        <v>2</v>
      </c>
      <c r="J19" s="61">
        <v>2</v>
      </c>
      <c r="K19" s="61">
        <v>1</v>
      </c>
      <c r="L19" s="61">
        <v>3</v>
      </c>
      <c r="M19" s="61">
        <v>3</v>
      </c>
      <c r="N19" s="61">
        <v>1</v>
      </c>
      <c r="O19" s="51"/>
      <c r="P19" s="51"/>
      <c r="Q19" s="51"/>
      <c r="R19" s="51"/>
      <c r="S19" s="51"/>
      <c r="T19" s="71"/>
      <c r="U19" s="71"/>
      <c r="V19" s="72"/>
      <c r="W19" s="104" t="s">
        <v>58</v>
      </c>
      <c r="X19" s="105">
        <v>7</v>
      </c>
      <c r="Y19" s="44"/>
      <c r="Z19" s="10"/>
    </row>
    <row r="20" spans="1:26" ht="13.5" customHeight="1">
      <c r="A20" s="60" t="s">
        <v>3</v>
      </c>
      <c r="B20" s="79"/>
      <c r="C20" s="77"/>
      <c r="D20" s="77"/>
      <c r="E20" s="77"/>
      <c r="F20" s="77"/>
      <c r="G20" s="77"/>
      <c r="H20" s="77"/>
      <c r="I20" s="61">
        <v>2</v>
      </c>
      <c r="J20" s="61">
        <v>7</v>
      </c>
      <c r="K20" s="61">
        <v>3</v>
      </c>
      <c r="L20" s="61">
        <v>3</v>
      </c>
      <c r="M20" s="61">
        <v>2</v>
      </c>
      <c r="N20" s="61">
        <v>2</v>
      </c>
      <c r="O20" s="51"/>
      <c r="P20" s="51"/>
      <c r="Q20" s="51"/>
      <c r="R20" s="51"/>
      <c r="S20" s="51"/>
      <c r="T20" s="71"/>
      <c r="U20" s="71"/>
      <c r="V20" s="72"/>
      <c r="W20" s="104" t="s">
        <v>59</v>
      </c>
      <c r="X20" s="105">
        <v>7</v>
      </c>
      <c r="Y20" s="44"/>
      <c r="Z20" s="10"/>
    </row>
    <row r="21" spans="1:26" ht="13.5" customHeight="1">
      <c r="A21" s="60" t="s">
        <v>5</v>
      </c>
      <c r="B21" s="79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57">
        <v>1</v>
      </c>
      <c r="N21" s="77"/>
      <c r="O21" s="51"/>
      <c r="P21" s="51"/>
      <c r="Q21" s="51"/>
      <c r="R21" s="51"/>
      <c r="S21" s="51"/>
      <c r="T21" s="71"/>
      <c r="U21" s="71"/>
      <c r="V21" s="72"/>
      <c r="W21" s="102" t="s">
        <v>16</v>
      </c>
      <c r="X21" s="105">
        <v>13</v>
      </c>
      <c r="Y21" s="44"/>
      <c r="Z21" s="10"/>
    </row>
    <row r="22" spans="1:26" ht="13.5" customHeight="1">
      <c r="A22" s="55" t="s">
        <v>9</v>
      </c>
      <c r="B22" s="90">
        <v>2</v>
      </c>
      <c r="C22" s="91">
        <v>2</v>
      </c>
      <c r="D22" s="91">
        <v>2</v>
      </c>
      <c r="E22" s="91">
        <v>3</v>
      </c>
      <c r="F22" s="91">
        <v>3</v>
      </c>
      <c r="G22" s="91">
        <v>3</v>
      </c>
      <c r="H22" s="91">
        <v>3</v>
      </c>
      <c r="I22" s="91">
        <v>3</v>
      </c>
      <c r="J22" s="91">
        <v>3</v>
      </c>
      <c r="K22" s="91">
        <v>3</v>
      </c>
      <c r="L22" s="91">
        <v>3</v>
      </c>
      <c r="M22" s="91">
        <v>3</v>
      </c>
      <c r="N22" s="91">
        <v>3</v>
      </c>
      <c r="O22" s="91">
        <v>3</v>
      </c>
      <c r="P22" s="91">
        <v>2</v>
      </c>
      <c r="Q22" s="91">
        <v>3</v>
      </c>
      <c r="R22" s="91">
        <v>2</v>
      </c>
      <c r="S22" s="91">
        <v>2</v>
      </c>
      <c r="T22" s="91">
        <v>2</v>
      </c>
      <c r="U22" s="91">
        <v>2</v>
      </c>
      <c r="V22" s="72"/>
      <c r="W22" s="102" t="s">
        <v>0</v>
      </c>
      <c r="X22" s="106">
        <v>10</v>
      </c>
      <c r="Y22" s="44"/>
      <c r="Z22" s="10"/>
    </row>
    <row r="23" spans="1:26" ht="13.5" customHeight="1">
      <c r="A23" s="55" t="s">
        <v>12</v>
      </c>
      <c r="B23" s="75"/>
      <c r="C23" s="51"/>
      <c r="D23" s="51"/>
      <c r="E23" s="51"/>
      <c r="F23" s="51"/>
      <c r="G23" s="91">
        <v>1</v>
      </c>
      <c r="H23" s="91">
        <v>1</v>
      </c>
      <c r="I23" s="91">
        <v>2</v>
      </c>
      <c r="J23" s="91">
        <v>2</v>
      </c>
      <c r="K23" s="91">
        <v>1</v>
      </c>
      <c r="L23" s="91">
        <v>3</v>
      </c>
      <c r="M23" s="91">
        <v>3</v>
      </c>
      <c r="N23" s="91">
        <v>2</v>
      </c>
      <c r="O23" s="91">
        <v>3</v>
      </c>
      <c r="P23" s="91">
        <v>5</v>
      </c>
      <c r="Q23" s="91">
        <v>5</v>
      </c>
      <c r="R23" s="91">
        <v>4</v>
      </c>
      <c r="S23" s="91">
        <v>3</v>
      </c>
      <c r="T23" s="87">
        <v>6</v>
      </c>
      <c r="U23" s="87">
        <v>5</v>
      </c>
      <c r="V23" s="72"/>
      <c r="W23" s="102" t="s">
        <v>17</v>
      </c>
      <c r="X23" s="107">
        <v>5</v>
      </c>
      <c r="Y23" s="44"/>
      <c r="Z23" s="10"/>
    </row>
    <row r="24" spans="1:26" ht="13.5" customHeight="1">
      <c r="A24" s="56" t="s">
        <v>10</v>
      </c>
      <c r="B24" s="75"/>
      <c r="C24" s="51"/>
      <c r="D24" s="74"/>
      <c r="E24" s="74"/>
      <c r="F24" s="74"/>
      <c r="G24" s="57">
        <v>1</v>
      </c>
      <c r="H24" s="57">
        <v>1</v>
      </c>
      <c r="I24" s="57">
        <v>2</v>
      </c>
      <c r="J24" s="57">
        <v>2</v>
      </c>
      <c r="K24" s="57">
        <v>1</v>
      </c>
      <c r="L24" s="57">
        <v>1</v>
      </c>
      <c r="M24" s="57">
        <v>1</v>
      </c>
      <c r="N24" s="57">
        <v>1</v>
      </c>
      <c r="O24" s="57">
        <v>2</v>
      </c>
      <c r="P24" s="57">
        <v>2</v>
      </c>
      <c r="Q24" s="57">
        <v>2</v>
      </c>
      <c r="R24" s="51"/>
      <c r="S24" s="51"/>
      <c r="T24" s="71"/>
      <c r="U24" s="71"/>
      <c r="V24" s="72"/>
      <c r="W24" s="102" t="s">
        <v>61</v>
      </c>
      <c r="X24" s="107">
        <v>0</v>
      </c>
      <c r="Y24" s="44"/>
      <c r="Z24" s="10"/>
    </row>
    <row r="25" spans="1:26" ht="13.5" customHeight="1">
      <c r="A25" s="56" t="s">
        <v>11</v>
      </c>
      <c r="B25" s="75"/>
      <c r="C25" s="51"/>
      <c r="D25" s="51"/>
      <c r="E25" s="51"/>
      <c r="F25" s="51"/>
      <c r="G25" s="57"/>
      <c r="H25" s="57"/>
      <c r="I25" s="57"/>
      <c r="J25" s="57"/>
      <c r="K25" s="57"/>
      <c r="L25" s="57">
        <v>2</v>
      </c>
      <c r="M25" s="57">
        <v>2</v>
      </c>
      <c r="N25" s="57">
        <v>1</v>
      </c>
      <c r="O25" s="57">
        <v>1</v>
      </c>
      <c r="P25" s="57">
        <v>3</v>
      </c>
      <c r="Q25" s="57">
        <v>3</v>
      </c>
      <c r="R25" s="51"/>
      <c r="S25" s="51"/>
      <c r="T25" s="71"/>
      <c r="U25" s="71"/>
      <c r="V25" s="72"/>
      <c r="W25" s="108" t="s">
        <v>2</v>
      </c>
      <c r="X25" s="109">
        <v>0</v>
      </c>
      <c r="Y25" s="44"/>
      <c r="Z25" s="10"/>
    </row>
    <row r="26" spans="1:26" ht="13.5" customHeight="1">
      <c r="A26" s="55" t="s">
        <v>7</v>
      </c>
      <c r="B26" s="75"/>
      <c r="C26" s="51"/>
      <c r="D26" s="51"/>
      <c r="E26" s="51"/>
      <c r="F26" s="74"/>
      <c r="G26" s="74"/>
      <c r="H26" s="74"/>
      <c r="I26" s="74"/>
      <c r="J26" s="74"/>
      <c r="K26" s="74"/>
      <c r="L26" s="74"/>
      <c r="M26" s="74"/>
      <c r="N26" s="51"/>
      <c r="O26" s="51"/>
      <c r="P26" s="51"/>
      <c r="Q26" s="51"/>
      <c r="R26" s="51"/>
      <c r="S26" s="51"/>
      <c r="T26" s="87">
        <v>2</v>
      </c>
      <c r="U26" s="87">
        <v>2</v>
      </c>
      <c r="V26" s="72"/>
      <c r="W26" s="108" t="s">
        <v>4</v>
      </c>
      <c r="X26" s="109">
        <v>0</v>
      </c>
      <c r="Y26" s="44"/>
      <c r="Z26" s="10"/>
    </row>
    <row r="27" spans="1:24" ht="13.5" customHeight="1">
      <c r="A27" s="55" t="s">
        <v>23</v>
      </c>
      <c r="B27" s="75"/>
      <c r="C27" s="74"/>
      <c r="D27" s="74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87">
        <v>9</v>
      </c>
      <c r="U27" s="87">
        <v>24</v>
      </c>
      <c r="V27" s="72"/>
      <c r="W27" s="108" t="s">
        <v>3</v>
      </c>
      <c r="X27" s="109">
        <v>1</v>
      </c>
    </row>
    <row r="28" spans="1:24" ht="13.5" customHeight="1">
      <c r="A28" s="10" t="s">
        <v>22</v>
      </c>
      <c r="B28" s="6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91">
        <v>26</v>
      </c>
      <c r="S28" s="91">
        <v>8</v>
      </c>
      <c r="T28" s="53"/>
      <c r="U28" s="53"/>
      <c r="V28" s="72"/>
      <c r="W28" s="108" t="s">
        <v>5</v>
      </c>
      <c r="X28" s="109">
        <v>0</v>
      </c>
    </row>
    <row r="29" spans="1:24" ht="13.5" customHeight="1">
      <c r="A29" s="34" t="s">
        <v>1</v>
      </c>
      <c r="B29" s="80"/>
      <c r="C29" s="87"/>
      <c r="D29" s="87"/>
      <c r="E29" s="87"/>
      <c r="F29" s="87"/>
      <c r="G29" s="87"/>
      <c r="H29" s="87"/>
      <c r="I29" s="87">
        <v>8</v>
      </c>
      <c r="J29" s="87">
        <v>6</v>
      </c>
      <c r="K29" s="87">
        <v>1</v>
      </c>
      <c r="L29" s="87"/>
      <c r="M29" s="87"/>
      <c r="N29" s="87"/>
      <c r="O29" s="87"/>
      <c r="P29" s="87"/>
      <c r="Q29" s="71"/>
      <c r="R29" s="71"/>
      <c r="S29" s="71"/>
      <c r="T29" s="71"/>
      <c r="U29" s="71"/>
      <c r="V29" s="72"/>
      <c r="W29" s="102" t="s">
        <v>12</v>
      </c>
      <c r="X29" s="109">
        <v>1</v>
      </c>
    </row>
    <row r="30" spans="1:24" ht="13.5" customHeight="1">
      <c r="A30" s="34" t="s">
        <v>20</v>
      </c>
      <c r="B30" s="80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>
        <v>1</v>
      </c>
      <c r="N30" s="87"/>
      <c r="O30" s="87"/>
      <c r="P30" s="87"/>
      <c r="Q30" s="71"/>
      <c r="R30" s="71"/>
      <c r="S30" s="71"/>
      <c r="T30" s="71"/>
      <c r="U30" s="71"/>
      <c r="V30" s="72"/>
      <c r="W30" s="104" t="s">
        <v>10</v>
      </c>
      <c r="X30" s="109">
        <v>0</v>
      </c>
    </row>
    <row r="31" spans="1:24" ht="13.5" customHeight="1">
      <c r="A31" s="34" t="s">
        <v>21</v>
      </c>
      <c r="B31" s="80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>
        <v>1</v>
      </c>
      <c r="P31" s="87">
        <v>3</v>
      </c>
      <c r="Q31" s="71"/>
      <c r="R31" s="71"/>
      <c r="S31" s="71"/>
      <c r="T31" s="71"/>
      <c r="U31" s="71"/>
      <c r="V31" s="72"/>
      <c r="W31" s="104" t="s">
        <v>11</v>
      </c>
      <c r="X31" s="109">
        <v>0</v>
      </c>
    </row>
    <row r="32" spans="1:24" ht="13.5" customHeight="1">
      <c r="A32" s="10" t="s">
        <v>13</v>
      </c>
      <c r="B32" s="63"/>
      <c r="C32" s="91">
        <v>1</v>
      </c>
      <c r="D32" s="91">
        <v>2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53"/>
      <c r="R32" s="53"/>
      <c r="S32" s="53"/>
      <c r="T32" s="53"/>
      <c r="U32" s="53"/>
      <c r="V32" s="72"/>
      <c r="W32" s="102" t="s">
        <v>23</v>
      </c>
      <c r="X32" s="110" t="s">
        <v>83</v>
      </c>
    </row>
    <row r="33" spans="1:24" ht="13.5" customHeight="1">
      <c r="A33" s="10" t="s">
        <v>14</v>
      </c>
      <c r="B33" s="63"/>
      <c r="C33" s="91"/>
      <c r="D33" s="91"/>
      <c r="E33" s="91"/>
      <c r="F33" s="91"/>
      <c r="G33" s="91"/>
      <c r="H33" s="91"/>
      <c r="I33" s="91"/>
      <c r="J33" s="91">
        <v>1</v>
      </c>
      <c r="K33" s="91"/>
      <c r="L33" s="91"/>
      <c r="M33" s="91"/>
      <c r="N33" s="91"/>
      <c r="O33" s="91"/>
      <c r="P33" s="91"/>
      <c r="Q33" s="53"/>
      <c r="R33" s="53"/>
      <c r="S33" s="53"/>
      <c r="T33" s="53"/>
      <c r="U33" s="53"/>
      <c r="V33" s="72"/>
      <c r="W33" s="111" t="s">
        <v>22</v>
      </c>
      <c r="X33" s="109">
        <v>1</v>
      </c>
    </row>
    <row r="34" spans="1:24" ht="13.5" customHeight="1">
      <c r="A34" s="34" t="s">
        <v>18</v>
      </c>
      <c r="B34" s="80"/>
      <c r="C34" s="87"/>
      <c r="D34" s="87"/>
      <c r="E34" s="87"/>
      <c r="F34" s="87"/>
      <c r="G34" s="87">
        <v>3</v>
      </c>
      <c r="H34" s="87">
        <v>7</v>
      </c>
      <c r="I34" s="87">
        <v>1</v>
      </c>
      <c r="J34" s="87">
        <v>3</v>
      </c>
      <c r="K34" s="87">
        <v>1</v>
      </c>
      <c r="L34" s="87"/>
      <c r="M34" s="87"/>
      <c r="N34" s="87"/>
      <c r="O34" s="87"/>
      <c r="P34" s="87"/>
      <c r="Q34" s="71"/>
      <c r="R34" s="71"/>
      <c r="S34" s="71"/>
      <c r="T34" s="71"/>
      <c r="U34" s="71"/>
      <c r="V34" s="72"/>
      <c r="W34" s="112" t="s">
        <v>1</v>
      </c>
      <c r="X34" s="109">
        <v>1</v>
      </c>
    </row>
    <row r="35" spans="1:22" ht="13.5" customHeight="1">
      <c r="A35" s="34" t="s">
        <v>19</v>
      </c>
      <c r="B35" s="80"/>
      <c r="C35" s="87"/>
      <c r="D35" s="87"/>
      <c r="E35" s="87"/>
      <c r="F35" s="87"/>
      <c r="G35" s="87"/>
      <c r="H35" s="87"/>
      <c r="I35" s="87">
        <v>2</v>
      </c>
      <c r="J35" s="87"/>
      <c r="K35" s="87"/>
      <c r="L35" s="87"/>
      <c r="M35" s="87"/>
      <c r="N35" s="87"/>
      <c r="O35" s="87"/>
      <c r="P35" s="87"/>
      <c r="Q35" s="71"/>
      <c r="R35" s="71"/>
      <c r="S35" s="71"/>
      <c r="T35" s="71"/>
      <c r="U35" s="71"/>
      <c r="V35" s="72"/>
    </row>
    <row r="36" spans="1:22" ht="13.5" customHeight="1">
      <c r="A36" s="10" t="s">
        <v>60</v>
      </c>
      <c r="B36" s="6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91">
        <v>2</v>
      </c>
      <c r="S36" s="91"/>
      <c r="T36" s="53"/>
      <c r="U36" s="53"/>
      <c r="V36" s="72"/>
    </row>
    <row r="37" spans="1:24" ht="13.5" customHeight="1">
      <c r="A37" s="34" t="s">
        <v>24</v>
      </c>
      <c r="B37" s="8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>
        <v>6</v>
      </c>
      <c r="Q37" s="82"/>
      <c r="R37" s="82"/>
      <c r="S37" s="82"/>
      <c r="T37" s="82"/>
      <c r="U37" s="82"/>
      <c r="V37" s="72"/>
      <c r="W37" s="34"/>
      <c r="X37" s="4"/>
    </row>
    <row r="38" spans="1:24" ht="13.5" customHeight="1">
      <c r="A38" s="34" t="s">
        <v>62</v>
      </c>
      <c r="B38" s="8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>
        <v>1</v>
      </c>
      <c r="Q38" s="82"/>
      <c r="R38" s="82"/>
      <c r="S38" s="82"/>
      <c r="T38" s="82"/>
      <c r="U38" s="82"/>
      <c r="V38" s="72"/>
      <c r="W38" s="34"/>
      <c r="X38" s="4"/>
    </row>
    <row r="39" spans="1:24" ht="13.5" customHeight="1">
      <c r="A39" s="2" t="s">
        <v>25</v>
      </c>
      <c r="B39" s="83">
        <v>100</v>
      </c>
      <c r="C39" s="84">
        <v>100</v>
      </c>
      <c r="D39" s="84">
        <v>100</v>
      </c>
      <c r="E39" s="84">
        <v>150</v>
      </c>
      <c r="F39" s="84">
        <v>150</v>
      </c>
      <c r="G39" s="84">
        <v>150</v>
      </c>
      <c r="H39" s="84">
        <v>150</v>
      </c>
      <c r="I39" s="84">
        <v>150</v>
      </c>
      <c r="J39" s="84">
        <v>150</v>
      </c>
      <c r="K39" s="84">
        <v>150</v>
      </c>
      <c r="L39" s="84">
        <v>150</v>
      </c>
      <c r="M39" s="84">
        <v>150</v>
      </c>
      <c r="N39" s="84">
        <v>150</v>
      </c>
      <c r="O39" s="84">
        <v>150</v>
      </c>
      <c r="P39" s="84">
        <v>150</v>
      </c>
      <c r="Q39" s="84">
        <v>150</v>
      </c>
      <c r="R39" s="84">
        <v>150</v>
      </c>
      <c r="S39" s="84">
        <v>150</v>
      </c>
      <c r="T39" s="84">
        <v>150</v>
      </c>
      <c r="U39" s="84">
        <v>150</v>
      </c>
      <c r="V39" s="85">
        <v>150</v>
      </c>
      <c r="W39" s="10"/>
      <c r="X39" s="4"/>
    </row>
    <row r="40" spans="2:23" ht="13.5" customHeight="1">
      <c r="B40" s="4"/>
      <c r="C40" s="4"/>
      <c r="D40" s="4"/>
      <c r="E40" s="95" t="s">
        <v>26</v>
      </c>
      <c r="F40" s="4"/>
      <c r="G40" s="4"/>
      <c r="H40" s="4"/>
      <c r="I40" s="4"/>
      <c r="J40" s="4"/>
      <c r="K40" s="4"/>
      <c r="L40" s="4"/>
      <c r="M40" s="4"/>
      <c r="U40" s="20"/>
      <c r="W40" s="191" t="s">
        <v>84</v>
      </c>
    </row>
    <row r="41" spans="1:24" ht="15">
      <c r="A41" s="173" t="s">
        <v>89</v>
      </c>
      <c r="B41" s="174" t="s">
        <v>108</v>
      </c>
      <c r="C41" s="175"/>
      <c r="D41" s="175"/>
      <c r="E41" s="175"/>
      <c r="F41" s="175"/>
      <c r="G41" s="175"/>
      <c r="H41" s="175"/>
      <c r="I41" s="175"/>
      <c r="J41" s="175"/>
      <c r="K41" s="189"/>
      <c r="L41" s="205" t="s">
        <v>146</v>
      </c>
      <c r="M41" s="177" t="s">
        <v>114</v>
      </c>
      <c r="N41" s="176"/>
      <c r="O41" s="176"/>
      <c r="P41" s="176"/>
      <c r="Q41" s="176"/>
      <c r="R41" s="176"/>
      <c r="S41" s="176"/>
      <c r="T41" s="178"/>
      <c r="U41" s="178"/>
      <c r="V41" s="178"/>
      <c r="W41" s="191" t="s">
        <v>117</v>
      </c>
      <c r="X41" s="4"/>
    </row>
    <row r="42" spans="1:27" ht="15">
      <c r="A42" s="148" t="s">
        <v>96</v>
      </c>
      <c r="B42" s="149" t="s">
        <v>57</v>
      </c>
      <c r="C42" s="149" t="s">
        <v>57</v>
      </c>
      <c r="D42" s="149" t="s">
        <v>99</v>
      </c>
      <c r="E42" s="149" t="s">
        <v>0</v>
      </c>
      <c r="F42" s="149" t="s">
        <v>57</v>
      </c>
      <c r="G42" s="149" t="s">
        <v>57</v>
      </c>
      <c r="H42" s="149" t="s">
        <v>57</v>
      </c>
      <c r="I42" s="198" t="s">
        <v>0</v>
      </c>
      <c r="J42" s="149" t="s">
        <v>0</v>
      </c>
      <c r="K42" s="198" t="s">
        <v>0</v>
      </c>
      <c r="L42" s="149" t="s">
        <v>8</v>
      </c>
      <c r="M42" s="198" t="s">
        <v>0</v>
      </c>
      <c r="N42" s="149" t="s">
        <v>8</v>
      </c>
      <c r="O42" s="149" t="s">
        <v>8</v>
      </c>
      <c r="P42" s="149" t="s">
        <v>0</v>
      </c>
      <c r="Q42" s="149" t="s">
        <v>0</v>
      </c>
      <c r="R42" s="149" t="s">
        <v>8</v>
      </c>
      <c r="S42" s="149" t="s">
        <v>8</v>
      </c>
      <c r="T42" s="149" t="s">
        <v>8</v>
      </c>
      <c r="U42" s="149" t="s">
        <v>16</v>
      </c>
      <c r="V42" s="150"/>
      <c r="W42" s="191" t="s">
        <v>118</v>
      </c>
      <c r="X42" s="99"/>
      <c r="Y42" s="49"/>
      <c r="Z42" s="49"/>
      <c r="AA42" s="49"/>
    </row>
    <row r="43" spans="1:27" ht="15">
      <c r="A43" s="143" t="s">
        <v>90</v>
      </c>
      <c r="B43" s="144" t="s">
        <v>0</v>
      </c>
      <c r="C43" s="144" t="s">
        <v>0</v>
      </c>
      <c r="D43" s="144" t="s">
        <v>58</v>
      </c>
      <c r="E43" s="144" t="s">
        <v>57</v>
      </c>
      <c r="F43" s="200" t="s">
        <v>0</v>
      </c>
      <c r="G43" s="200" t="s">
        <v>0</v>
      </c>
      <c r="H43" s="200" t="s">
        <v>0</v>
      </c>
      <c r="I43" s="144" t="s">
        <v>57</v>
      </c>
      <c r="J43" s="144" t="s">
        <v>57</v>
      </c>
      <c r="K43" s="144" t="s">
        <v>8</v>
      </c>
      <c r="L43" s="144" t="s">
        <v>0</v>
      </c>
      <c r="M43" s="144" t="s">
        <v>8</v>
      </c>
      <c r="N43" s="200" t="s">
        <v>0</v>
      </c>
      <c r="O43" s="144" t="s">
        <v>0</v>
      </c>
      <c r="P43" s="200" t="s">
        <v>8</v>
      </c>
      <c r="Q43" s="144" t="s">
        <v>16</v>
      </c>
      <c r="R43" s="188" t="s">
        <v>22</v>
      </c>
      <c r="S43" s="201" t="s">
        <v>0</v>
      </c>
      <c r="T43" s="144" t="s">
        <v>0</v>
      </c>
      <c r="U43" s="200" t="s">
        <v>0</v>
      </c>
      <c r="V43" s="145"/>
      <c r="W43" s="191" t="s">
        <v>85</v>
      </c>
      <c r="X43" s="99"/>
      <c r="Y43" s="49"/>
      <c r="Z43" s="49"/>
      <c r="AA43" s="49"/>
    </row>
    <row r="44" spans="1:27" ht="15">
      <c r="A44" s="151" t="s">
        <v>91</v>
      </c>
      <c r="B44" s="199" t="s">
        <v>58</v>
      </c>
      <c r="C44" s="199" t="s">
        <v>58</v>
      </c>
      <c r="D44" s="179" t="s">
        <v>110</v>
      </c>
      <c r="E44" s="149" t="s">
        <v>58</v>
      </c>
      <c r="F44" s="149" t="s">
        <v>16</v>
      </c>
      <c r="G44" s="149" t="s">
        <v>16</v>
      </c>
      <c r="H44" s="149" t="s">
        <v>16</v>
      </c>
      <c r="I44" s="149" t="s">
        <v>16</v>
      </c>
      <c r="J44" s="199" t="s">
        <v>16</v>
      </c>
      <c r="K44" s="149" t="s">
        <v>16</v>
      </c>
      <c r="L44" s="199" t="s">
        <v>16</v>
      </c>
      <c r="M44" s="149" t="s">
        <v>16</v>
      </c>
      <c r="N44" s="149" t="s">
        <v>16</v>
      </c>
      <c r="O44" s="199" t="s">
        <v>16</v>
      </c>
      <c r="P44" s="149" t="s">
        <v>16</v>
      </c>
      <c r="Q44" s="199" t="s">
        <v>8</v>
      </c>
      <c r="R44" s="149" t="s">
        <v>16</v>
      </c>
      <c r="S44" s="149" t="s">
        <v>16</v>
      </c>
      <c r="T44" s="199" t="s">
        <v>6</v>
      </c>
      <c r="U44" s="150" t="s">
        <v>23</v>
      </c>
      <c r="V44" s="150"/>
      <c r="W44" s="191" t="s">
        <v>86</v>
      </c>
      <c r="X44" s="99"/>
      <c r="Y44" s="49"/>
      <c r="Z44" s="49"/>
      <c r="AA44" s="49"/>
    </row>
    <row r="45" spans="1:27" ht="15">
      <c r="A45" s="143" t="s">
        <v>92</v>
      </c>
      <c r="B45" s="145" t="s">
        <v>2</v>
      </c>
      <c r="C45" s="144" t="s">
        <v>59</v>
      </c>
      <c r="D45" s="145" t="s">
        <v>2</v>
      </c>
      <c r="E45" s="145" t="s">
        <v>110</v>
      </c>
      <c r="F45" s="144" t="s">
        <v>58</v>
      </c>
      <c r="G45" s="144" t="s">
        <v>101</v>
      </c>
      <c r="H45" s="144" t="s">
        <v>58</v>
      </c>
      <c r="I45" s="144" t="s">
        <v>58</v>
      </c>
      <c r="J45" s="144" t="s">
        <v>58</v>
      </c>
      <c r="K45" s="145" t="s">
        <v>17</v>
      </c>
      <c r="L45" s="144" t="s">
        <v>17</v>
      </c>
      <c r="M45" s="145" t="s">
        <v>17</v>
      </c>
      <c r="N45" s="145" t="s">
        <v>17</v>
      </c>
      <c r="O45" s="145" t="s">
        <v>17</v>
      </c>
      <c r="P45" s="144" t="s">
        <v>17</v>
      </c>
      <c r="Q45" s="144" t="s">
        <v>17</v>
      </c>
      <c r="R45" s="145" t="s">
        <v>0</v>
      </c>
      <c r="S45" s="145" t="s">
        <v>6</v>
      </c>
      <c r="T45" s="145" t="s">
        <v>16</v>
      </c>
      <c r="U45" s="144" t="s">
        <v>8</v>
      </c>
      <c r="V45" s="145"/>
      <c r="W45" s="191" t="s">
        <v>87</v>
      </c>
      <c r="X45" s="99"/>
      <c r="Y45" s="49"/>
      <c r="Z45" s="49"/>
      <c r="AA45" s="49"/>
    </row>
    <row r="46" spans="1:27" ht="15">
      <c r="A46" s="152" t="s">
        <v>93</v>
      </c>
      <c r="B46" s="153" t="s">
        <v>59</v>
      </c>
      <c r="C46" s="153" t="s">
        <v>109</v>
      </c>
      <c r="D46" s="153"/>
      <c r="E46" s="153" t="s">
        <v>2</v>
      </c>
      <c r="F46" s="154" t="s">
        <v>59</v>
      </c>
      <c r="G46" s="150"/>
      <c r="H46" s="149" t="s">
        <v>59</v>
      </c>
      <c r="I46" s="149" t="s">
        <v>59</v>
      </c>
      <c r="J46" s="150" t="s">
        <v>111</v>
      </c>
      <c r="K46" s="150"/>
      <c r="L46" s="150"/>
      <c r="M46" s="150"/>
      <c r="N46" s="150"/>
      <c r="O46" s="150" t="s">
        <v>88</v>
      </c>
      <c r="P46" s="150" t="s">
        <v>103</v>
      </c>
      <c r="Q46" s="150" t="s">
        <v>88</v>
      </c>
      <c r="R46" s="150" t="s">
        <v>88</v>
      </c>
      <c r="S46" s="150" t="s">
        <v>104</v>
      </c>
      <c r="T46" s="150" t="s">
        <v>23</v>
      </c>
      <c r="U46" s="150" t="s">
        <v>6</v>
      </c>
      <c r="V46" s="150"/>
      <c r="W46" s="34"/>
      <c r="X46" s="99"/>
      <c r="Y46" s="49"/>
      <c r="Z46" s="49"/>
      <c r="AA46" s="49"/>
    </row>
    <row r="47" spans="1:27" ht="15">
      <c r="A47" s="146" t="s">
        <v>94</v>
      </c>
      <c r="B47" s="147" t="s">
        <v>16</v>
      </c>
      <c r="C47" s="147"/>
      <c r="D47" s="147"/>
      <c r="E47" s="147"/>
      <c r="F47" s="145"/>
      <c r="G47" s="145"/>
      <c r="H47" s="145" t="s">
        <v>106</v>
      </c>
      <c r="I47" s="144" t="s">
        <v>1</v>
      </c>
      <c r="J47" s="145" t="s">
        <v>112</v>
      </c>
      <c r="K47" s="145"/>
      <c r="L47" s="145"/>
      <c r="M47" s="145"/>
      <c r="N47" s="145"/>
      <c r="O47" s="145"/>
      <c r="P47" s="145" t="s">
        <v>24</v>
      </c>
      <c r="Q47" s="145" t="s">
        <v>6</v>
      </c>
      <c r="R47" s="145" t="s">
        <v>6</v>
      </c>
      <c r="S47" s="144" t="s">
        <v>17</v>
      </c>
      <c r="T47" s="145" t="s">
        <v>88</v>
      </c>
      <c r="U47" s="145" t="s">
        <v>107</v>
      </c>
      <c r="V47" s="145"/>
      <c r="W47" s="115"/>
      <c r="X47" s="99"/>
      <c r="Y47" s="49"/>
      <c r="Z47" s="49"/>
      <c r="AA47" s="49"/>
    </row>
    <row r="48" spans="1:27" ht="15">
      <c r="A48" s="151" t="s">
        <v>105</v>
      </c>
      <c r="B48" s="155"/>
      <c r="C48" s="155"/>
      <c r="D48" s="155"/>
      <c r="E48" s="155"/>
      <c r="F48" s="155"/>
      <c r="G48" s="155"/>
      <c r="H48" s="150" t="s">
        <v>2</v>
      </c>
      <c r="I48" s="150" t="s">
        <v>2</v>
      </c>
      <c r="J48" s="155"/>
      <c r="K48" s="155"/>
      <c r="L48" s="155"/>
      <c r="M48" s="155"/>
      <c r="N48" s="155"/>
      <c r="O48" s="155"/>
      <c r="P48" s="171" t="s">
        <v>88</v>
      </c>
      <c r="Q48" s="155"/>
      <c r="R48" s="155"/>
      <c r="S48" s="155"/>
      <c r="T48" s="149" t="s">
        <v>12</v>
      </c>
      <c r="U48" s="150" t="s">
        <v>12</v>
      </c>
      <c r="V48" s="155"/>
      <c r="W48" s="115"/>
      <c r="X48" s="99"/>
      <c r="Y48" s="49"/>
      <c r="Z48" s="49"/>
      <c r="AA48" s="49"/>
    </row>
    <row r="49" spans="1:27" ht="15">
      <c r="A49" s="165" t="s">
        <v>95</v>
      </c>
      <c r="B49" s="166"/>
      <c r="C49" s="166"/>
      <c r="D49" s="167"/>
      <c r="E49" s="167"/>
      <c r="F49" s="168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34"/>
      <c r="X49" s="99"/>
      <c r="Y49" s="49"/>
      <c r="Z49" s="49"/>
      <c r="AA49" s="49"/>
    </row>
    <row r="50" spans="1:27" ht="15">
      <c r="A50" s="156" t="s">
        <v>97</v>
      </c>
      <c r="B50" s="157">
        <v>2</v>
      </c>
      <c r="C50" s="158">
        <v>4</v>
      </c>
      <c r="D50" s="157">
        <v>4</v>
      </c>
      <c r="E50" s="158">
        <v>4</v>
      </c>
      <c r="F50" s="157">
        <v>4</v>
      </c>
      <c r="G50" s="159">
        <v>4</v>
      </c>
      <c r="H50" s="159">
        <v>4</v>
      </c>
      <c r="I50" s="159">
        <v>5</v>
      </c>
      <c r="J50" s="159">
        <v>5</v>
      </c>
      <c r="K50" s="159">
        <v>2</v>
      </c>
      <c r="L50" s="159">
        <v>3</v>
      </c>
      <c r="M50" s="159">
        <v>2</v>
      </c>
      <c r="N50" s="159">
        <v>2</v>
      </c>
      <c r="O50" s="159">
        <v>2</v>
      </c>
      <c r="P50" s="159">
        <v>3</v>
      </c>
      <c r="Q50" s="159">
        <v>3</v>
      </c>
      <c r="R50" s="159">
        <v>3</v>
      </c>
      <c r="S50" s="159">
        <v>3</v>
      </c>
      <c r="T50" s="159">
        <v>3</v>
      </c>
      <c r="U50" s="159">
        <v>2</v>
      </c>
      <c r="V50" s="159">
        <v>3</v>
      </c>
      <c r="W50" s="34"/>
      <c r="X50" s="99"/>
      <c r="Y50" s="49"/>
      <c r="Z50" s="49"/>
      <c r="AA50" s="49"/>
    </row>
    <row r="51" spans="1:27" ht="15">
      <c r="A51" s="162" t="s">
        <v>98</v>
      </c>
      <c r="B51" s="163">
        <v>7</v>
      </c>
      <c r="C51" s="163">
        <v>8</v>
      </c>
      <c r="D51" s="163">
        <v>8</v>
      </c>
      <c r="E51" s="163">
        <v>7</v>
      </c>
      <c r="F51" s="163">
        <v>8</v>
      </c>
      <c r="G51" s="164">
        <v>10</v>
      </c>
      <c r="H51" s="164">
        <v>11</v>
      </c>
      <c r="I51" s="164">
        <v>14</v>
      </c>
      <c r="J51" s="164">
        <v>14</v>
      </c>
      <c r="K51" s="164">
        <v>11</v>
      </c>
      <c r="L51" s="164">
        <v>10</v>
      </c>
      <c r="M51" s="164">
        <v>12</v>
      </c>
      <c r="N51" s="164">
        <v>9</v>
      </c>
      <c r="O51" s="164">
        <v>9</v>
      </c>
      <c r="P51" s="164">
        <v>12</v>
      </c>
      <c r="Q51" s="164">
        <v>9</v>
      </c>
      <c r="R51" s="164">
        <v>10</v>
      </c>
      <c r="S51" s="164">
        <v>9</v>
      </c>
      <c r="T51" s="164">
        <v>10</v>
      </c>
      <c r="U51" s="164">
        <v>10</v>
      </c>
      <c r="V51" s="164">
        <v>10</v>
      </c>
      <c r="W51" s="34"/>
      <c r="X51" s="99"/>
      <c r="Y51" s="49"/>
      <c r="Z51" s="49"/>
      <c r="AA51" s="49"/>
    </row>
    <row r="52" spans="1:27" ht="15">
      <c r="A52" s="202" t="s">
        <v>143</v>
      </c>
      <c r="B52" s="125"/>
      <c r="C52" s="124"/>
      <c r="D52" s="125"/>
      <c r="E52" s="125"/>
      <c r="F52" s="125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34"/>
      <c r="X52" s="49"/>
      <c r="Y52" s="49"/>
      <c r="Z52" s="49"/>
      <c r="AA52" s="49"/>
    </row>
    <row r="53" spans="1:27" ht="15">
      <c r="A53" s="169" t="s">
        <v>115</v>
      </c>
      <c r="B53" s="170">
        <f aca="true" t="shared" si="1" ref="B53:V53">B50/B51</f>
        <v>0.2857142857142857</v>
      </c>
      <c r="C53" s="170">
        <f t="shared" si="1"/>
        <v>0.5</v>
      </c>
      <c r="D53" s="170">
        <f t="shared" si="1"/>
        <v>0.5</v>
      </c>
      <c r="E53" s="170">
        <f t="shared" si="1"/>
        <v>0.5714285714285714</v>
      </c>
      <c r="F53" s="170">
        <f t="shared" si="1"/>
        <v>0.5</v>
      </c>
      <c r="G53" s="170">
        <f t="shared" si="1"/>
        <v>0.4</v>
      </c>
      <c r="H53" s="170">
        <f t="shared" si="1"/>
        <v>0.36363636363636365</v>
      </c>
      <c r="I53" s="170">
        <f t="shared" si="1"/>
        <v>0.35714285714285715</v>
      </c>
      <c r="J53" s="170">
        <f t="shared" si="1"/>
        <v>0.35714285714285715</v>
      </c>
      <c r="K53" s="170">
        <f t="shared" si="1"/>
        <v>0.18181818181818182</v>
      </c>
      <c r="L53" s="170">
        <f t="shared" si="1"/>
        <v>0.3</v>
      </c>
      <c r="M53" s="170">
        <f t="shared" si="1"/>
        <v>0.16666666666666666</v>
      </c>
      <c r="N53" s="170">
        <f t="shared" si="1"/>
        <v>0.2222222222222222</v>
      </c>
      <c r="O53" s="170">
        <f t="shared" si="1"/>
        <v>0.2222222222222222</v>
      </c>
      <c r="P53" s="170">
        <f t="shared" si="1"/>
        <v>0.25</v>
      </c>
      <c r="Q53" s="170">
        <f t="shared" si="1"/>
        <v>0.3333333333333333</v>
      </c>
      <c r="R53" s="170">
        <f t="shared" si="1"/>
        <v>0.3</v>
      </c>
      <c r="S53" s="170">
        <f t="shared" si="1"/>
        <v>0.3333333333333333</v>
      </c>
      <c r="T53" s="170">
        <f t="shared" si="1"/>
        <v>0.3</v>
      </c>
      <c r="U53" s="170">
        <f t="shared" si="1"/>
        <v>0.2</v>
      </c>
      <c r="V53" s="170">
        <f t="shared" si="1"/>
        <v>0.3</v>
      </c>
      <c r="W53" s="116"/>
      <c r="X53" s="49"/>
      <c r="Y53" s="49"/>
      <c r="Z53" s="49"/>
      <c r="AA53" s="49"/>
    </row>
    <row r="54" spans="1:27" ht="15">
      <c r="A54" s="160" t="s">
        <v>116</v>
      </c>
      <c r="B54" s="161">
        <f aca="true" t="shared" si="2" ref="B54:V54">(B51-B50)/B51</f>
        <v>0.7142857142857143</v>
      </c>
      <c r="C54" s="161">
        <f t="shared" si="2"/>
        <v>0.5</v>
      </c>
      <c r="D54" s="161">
        <f t="shared" si="2"/>
        <v>0.5</v>
      </c>
      <c r="E54" s="161">
        <f t="shared" si="2"/>
        <v>0.42857142857142855</v>
      </c>
      <c r="F54" s="161">
        <f t="shared" si="2"/>
        <v>0.5</v>
      </c>
      <c r="G54" s="161">
        <f t="shared" si="2"/>
        <v>0.6</v>
      </c>
      <c r="H54" s="161">
        <f t="shared" si="2"/>
        <v>0.6363636363636364</v>
      </c>
      <c r="I54" s="161">
        <f t="shared" si="2"/>
        <v>0.6428571428571429</v>
      </c>
      <c r="J54" s="161">
        <f t="shared" si="2"/>
        <v>0.6428571428571429</v>
      </c>
      <c r="K54" s="161">
        <f t="shared" si="2"/>
        <v>0.8181818181818182</v>
      </c>
      <c r="L54" s="161">
        <f t="shared" si="2"/>
        <v>0.7</v>
      </c>
      <c r="M54" s="161">
        <f t="shared" si="2"/>
        <v>0.8333333333333334</v>
      </c>
      <c r="N54" s="161">
        <f t="shared" si="2"/>
        <v>0.7777777777777778</v>
      </c>
      <c r="O54" s="161">
        <f t="shared" si="2"/>
        <v>0.7777777777777778</v>
      </c>
      <c r="P54" s="161">
        <f t="shared" si="2"/>
        <v>0.75</v>
      </c>
      <c r="Q54" s="161">
        <f t="shared" si="2"/>
        <v>0.6666666666666666</v>
      </c>
      <c r="R54" s="161">
        <f t="shared" si="2"/>
        <v>0.7</v>
      </c>
      <c r="S54" s="161">
        <f t="shared" si="2"/>
        <v>0.6666666666666666</v>
      </c>
      <c r="T54" s="161">
        <f t="shared" si="2"/>
        <v>0.7</v>
      </c>
      <c r="U54" s="161">
        <f t="shared" si="2"/>
        <v>0.8</v>
      </c>
      <c r="V54" s="161">
        <f t="shared" si="2"/>
        <v>0.7</v>
      </c>
      <c r="W54" s="116"/>
      <c r="X54" s="117"/>
      <c r="Y54" s="49"/>
      <c r="Z54" s="49"/>
      <c r="AA54" s="49"/>
    </row>
    <row r="55" spans="1:27" ht="15">
      <c r="A55" s="192"/>
      <c r="B55" s="196" t="s">
        <v>130</v>
      </c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16"/>
      <c r="X55" s="117"/>
      <c r="Y55" s="49"/>
      <c r="Z55" s="49"/>
      <c r="AA55" s="49"/>
    </row>
    <row r="56" spans="1:27" ht="15">
      <c r="A56" s="1"/>
      <c r="B56" s="193">
        <v>47</v>
      </c>
      <c r="C56" s="193">
        <v>45</v>
      </c>
      <c r="D56" s="193">
        <v>69</v>
      </c>
      <c r="E56" s="193">
        <v>113</v>
      </c>
      <c r="F56" s="193">
        <v>66</v>
      </c>
      <c r="G56" s="193">
        <v>65</v>
      </c>
      <c r="H56" s="193">
        <v>45</v>
      </c>
      <c r="I56" s="193">
        <v>54</v>
      </c>
      <c r="J56" s="193">
        <v>156</v>
      </c>
      <c r="K56" s="193">
        <v>180</v>
      </c>
      <c r="L56" s="193">
        <v>106</v>
      </c>
      <c r="M56" s="193">
        <v>57</v>
      </c>
      <c r="N56" s="193">
        <v>54</v>
      </c>
      <c r="O56" s="193">
        <v>63</v>
      </c>
      <c r="P56" s="193">
        <v>111</v>
      </c>
      <c r="Q56" s="193">
        <v>89</v>
      </c>
      <c r="R56" s="193">
        <v>68</v>
      </c>
      <c r="S56" s="193">
        <v>132</v>
      </c>
      <c r="T56" s="193">
        <v>88</v>
      </c>
      <c r="U56" s="193">
        <v>125</v>
      </c>
      <c r="V56" s="194"/>
      <c r="W56" s="115" t="s">
        <v>135</v>
      </c>
      <c r="X56" s="49"/>
      <c r="Y56" s="49"/>
      <c r="Z56" s="49"/>
      <c r="AA56" s="49"/>
    </row>
    <row r="57" spans="2:27" ht="15">
      <c r="B57" s="197" t="s">
        <v>131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88" t="s">
        <v>136</v>
      </c>
      <c r="X57" s="49"/>
      <c r="Y57" s="49"/>
      <c r="Z57" s="49"/>
      <c r="AA57" s="49"/>
    </row>
    <row r="58" spans="2:27" ht="15">
      <c r="B58" s="195">
        <v>1</v>
      </c>
      <c r="C58" s="195">
        <v>2</v>
      </c>
      <c r="D58" s="195">
        <v>1</v>
      </c>
      <c r="E58" s="195">
        <v>5</v>
      </c>
      <c r="F58" s="195">
        <v>2</v>
      </c>
      <c r="G58" s="195">
        <v>2</v>
      </c>
      <c r="H58" s="195">
        <v>2</v>
      </c>
      <c r="I58" s="195">
        <v>1</v>
      </c>
      <c r="J58" s="195">
        <v>2</v>
      </c>
      <c r="K58" s="195">
        <v>7</v>
      </c>
      <c r="L58" s="195">
        <v>3</v>
      </c>
      <c r="M58" s="195">
        <v>2</v>
      </c>
      <c r="N58" s="195">
        <v>1</v>
      </c>
      <c r="O58" s="195">
        <v>2</v>
      </c>
      <c r="P58" s="195">
        <v>4</v>
      </c>
      <c r="Q58" s="195">
        <v>2</v>
      </c>
      <c r="R58" s="195">
        <v>1</v>
      </c>
      <c r="S58" s="195">
        <v>3</v>
      </c>
      <c r="T58" s="195">
        <v>2</v>
      </c>
      <c r="U58" s="195">
        <v>7</v>
      </c>
      <c r="V58" s="195"/>
      <c r="W58" s="49"/>
      <c r="X58" s="49"/>
      <c r="Y58" s="49"/>
      <c r="Z58" s="49"/>
      <c r="AA58" s="49"/>
    </row>
    <row r="59" spans="2:27" ht="15">
      <c r="B59" s="171" t="s">
        <v>133</v>
      </c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49"/>
      <c r="X59" s="49"/>
      <c r="Y59" s="49"/>
      <c r="Z59" s="49"/>
      <c r="AA59" s="49"/>
    </row>
    <row r="60" spans="2:27" ht="15">
      <c r="B60" s="171"/>
      <c r="C60" s="194">
        <v>20</v>
      </c>
      <c r="D60" s="194">
        <v>8</v>
      </c>
      <c r="E60" s="194">
        <v>60</v>
      </c>
      <c r="F60" s="194">
        <v>26</v>
      </c>
      <c r="G60" s="194">
        <v>24</v>
      </c>
      <c r="H60" s="194">
        <v>21</v>
      </c>
      <c r="I60" s="194">
        <v>39</v>
      </c>
      <c r="J60" s="194">
        <v>73</v>
      </c>
      <c r="K60" s="194">
        <v>168</v>
      </c>
      <c r="L60" s="194">
        <v>80</v>
      </c>
      <c r="M60" s="194">
        <v>51</v>
      </c>
      <c r="N60" s="194">
        <v>50</v>
      </c>
      <c r="O60" s="194">
        <v>51</v>
      </c>
      <c r="P60" s="194">
        <v>86</v>
      </c>
      <c r="Q60" s="194">
        <v>74</v>
      </c>
      <c r="R60" s="194">
        <v>49</v>
      </c>
      <c r="S60" s="194">
        <v>124</v>
      </c>
      <c r="T60" s="194">
        <v>76</v>
      </c>
      <c r="U60" s="194">
        <v>118</v>
      </c>
      <c r="V60" s="194"/>
      <c r="W60" s="49"/>
      <c r="X60" s="49"/>
      <c r="Y60" s="49"/>
      <c r="Z60" s="49"/>
      <c r="AA60" s="49"/>
    </row>
    <row r="61" spans="1:27" ht="15">
      <c r="A61" s="1"/>
      <c r="B61" s="197" t="s">
        <v>132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49"/>
      <c r="X61" s="49"/>
      <c r="Y61" s="49"/>
      <c r="Z61" s="49"/>
      <c r="AA61" s="49"/>
    </row>
    <row r="62" spans="1:27" ht="15">
      <c r="A62" s="7"/>
      <c r="B62" s="195">
        <v>1</v>
      </c>
      <c r="C62" s="195">
        <v>3</v>
      </c>
      <c r="D62" s="195">
        <v>4</v>
      </c>
      <c r="E62" s="195">
        <v>3</v>
      </c>
      <c r="F62" s="195">
        <v>2</v>
      </c>
      <c r="G62" s="195">
        <v>3</v>
      </c>
      <c r="H62" s="195">
        <v>2</v>
      </c>
      <c r="I62" s="195">
        <v>1</v>
      </c>
      <c r="J62" s="195">
        <v>2</v>
      </c>
      <c r="K62" s="195">
        <v>2</v>
      </c>
      <c r="L62" s="195">
        <v>2</v>
      </c>
      <c r="M62" s="195">
        <v>1</v>
      </c>
      <c r="N62" s="195">
        <v>1</v>
      </c>
      <c r="O62" s="195">
        <v>1</v>
      </c>
      <c r="P62" s="195">
        <v>1</v>
      </c>
      <c r="Q62" s="195">
        <v>1</v>
      </c>
      <c r="R62" s="195">
        <v>1</v>
      </c>
      <c r="S62" s="195">
        <v>1</v>
      </c>
      <c r="T62" s="195">
        <v>1</v>
      </c>
      <c r="U62" s="195">
        <v>1</v>
      </c>
      <c r="V62" s="195"/>
      <c r="W62" s="49"/>
      <c r="X62" s="49"/>
      <c r="Y62" s="49"/>
      <c r="Z62" s="49"/>
      <c r="AA62" s="49"/>
    </row>
    <row r="63" spans="1:27" ht="15">
      <c r="A63" s="1"/>
      <c r="B63" s="171" t="s">
        <v>134</v>
      </c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49"/>
      <c r="X63" s="49"/>
      <c r="Y63" s="49"/>
      <c r="Z63" s="49"/>
      <c r="AA63" s="49"/>
    </row>
    <row r="64" spans="1:24" ht="15">
      <c r="A64" s="1"/>
      <c r="B64" s="171"/>
      <c r="C64" s="194">
        <v>25</v>
      </c>
      <c r="D64" s="194">
        <v>61</v>
      </c>
      <c r="E64" s="194">
        <v>53</v>
      </c>
      <c r="F64" s="194">
        <v>37</v>
      </c>
      <c r="G64" s="194">
        <v>41</v>
      </c>
      <c r="H64" s="194">
        <v>24</v>
      </c>
      <c r="I64" s="194">
        <v>15</v>
      </c>
      <c r="J64" s="194">
        <v>83</v>
      </c>
      <c r="K64" s="194">
        <v>22</v>
      </c>
      <c r="L64" s="194">
        <v>26</v>
      </c>
      <c r="M64" s="194">
        <v>6</v>
      </c>
      <c r="N64" s="194">
        <v>4</v>
      </c>
      <c r="O64" s="194">
        <v>12</v>
      </c>
      <c r="P64" s="194">
        <v>25</v>
      </c>
      <c r="Q64" s="194">
        <v>15</v>
      </c>
      <c r="R64" s="194">
        <v>19</v>
      </c>
      <c r="S64" s="194">
        <v>8</v>
      </c>
      <c r="T64" s="194">
        <v>12</v>
      </c>
      <c r="U64" s="194">
        <v>7</v>
      </c>
      <c r="V64" s="194"/>
      <c r="W64" s="49"/>
      <c r="X64" s="118"/>
    </row>
    <row r="65" spans="1:25" ht="15">
      <c r="A65" s="1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34"/>
      <c r="X65" s="118"/>
      <c r="Y65" s="118"/>
    </row>
    <row r="66" spans="1:23" ht="15">
      <c r="A66" s="1"/>
      <c r="B66" s="10"/>
      <c r="C66" s="184"/>
      <c r="D66" s="10"/>
      <c r="E66" s="10"/>
      <c r="F66" s="184" t="s">
        <v>119</v>
      </c>
      <c r="G66" s="82">
        <v>17</v>
      </c>
      <c r="H66" s="10" t="s">
        <v>120</v>
      </c>
      <c r="I66" s="185">
        <v>20</v>
      </c>
      <c r="K66" s="10"/>
      <c r="L66" s="10"/>
      <c r="M66" s="10"/>
      <c r="N66" s="10"/>
      <c r="O66" s="10"/>
      <c r="P66" s="10"/>
      <c r="Q66" s="180"/>
      <c r="R66" s="10"/>
      <c r="S66" s="184" t="s">
        <v>129</v>
      </c>
      <c r="T66" s="82">
        <v>18</v>
      </c>
      <c r="U66" s="10" t="s">
        <v>120</v>
      </c>
      <c r="V66" s="185">
        <v>20</v>
      </c>
      <c r="W66" s="191" t="s">
        <v>137</v>
      </c>
    </row>
    <row r="67" spans="1:23" ht="15">
      <c r="A67" s="6"/>
      <c r="B67" s="11"/>
      <c r="C67" s="181"/>
      <c r="D67" s="11"/>
      <c r="E67" s="11"/>
      <c r="F67" s="184" t="s">
        <v>121</v>
      </c>
      <c r="G67" s="82">
        <v>13</v>
      </c>
      <c r="H67" s="10"/>
      <c r="I67" s="185"/>
      <c r="J67" s="10"/>
      <c r="K67" s="10"/>
      <c r="L67" s="10"/>
      <c r="M67" s="10"/>
      <c r="N67" s="10"/>
      <c r="O67" s="10"/>
      <c r="P67" s="10"/>
      <c r="Q67" s="182"/>
      <c r="R67" s="10"/>
      <c r="S67" s="10"/>
      <c r="T67" s="10"/>
      <c r="U67" s="10"/>
      <c r="V67" s="10"/>
      <c r="W67" s="190" t="s">
        <v>138</v>
      </c>
    </row>
    <row r="68" spans="1:23" ht="15">
      <c r="A68" s="1"/>
      <c r="B68" s="183"/>
      <c r="C68" s="183"/>
      <c r="D68" s="183"/>
      <c r="E68" s="183"/>
      <c r="F68" s="184" t="s">
        <v>122</v>
      </c>
      <c r="G68" s="186">
        <v>12</v>
      </c>
      <c r="H68" s="187" t="s">
        <v>125</v>
      </c>
      <c r="I68" s="185"/>
      <c r="J68" s="187"/>
      <c r="K68" s="183"/>
      <c r="L68" s="183"/>
      <c r="M68" s="183"/>
      <c r="N68" s="183"/>
      <c r="O68" s="183"/>
      <c r="P68" s="183"/>
      <c r="Q68" s="183"/>
      <c r="R68" s="183"/>
      <c r="S68" s="183"/>
      <c r="T68" s="10"/>
      <c r="U68" s="10"/>
      <c r="V68" s="10"/>
      <c r="W68" s="190" t="s">
        <v>139</v>
      </c>
    </row>
    <row r="69" spans="1:23" ht="15">
      <c r="A69" s="113"/>
      <c r="B69" s="11"/>
      <c r="C69" s="11"/>
      <c r="D69" s="11"/>
      <c r="E69" s="11"/>
      <c r="F69" s="184" t="s">
        <v>123</v>
      </c>
      <c r="G69" s="82">
        <v>11</v>
      </c>
      <c r="H69" s="10"/>
      <c r="I69" s="185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90" t="s">
        <v>140</v>
      </c>
    </row>
    <row r="70" spans="1:23" ht="15">
      <c r="A70" s="49"/>
      <c r="B70" s="11"/>
      <c r="C70" s="181"/>
      <c r="D70" s="11"/>
      <c r="E70" s="11"/>
      <c r="F70" s="184" t="s">
        <v>124</v>
      </c>
      <c r="G70" s="82">
        <v>5</v>
      </c>
      <c r="H70" s="10"/>
      <c r="I70" s="185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90" t="s">
        <v>141</v>
      </c>
    </row>
    <row r="71" spans="1:23" ht="15">
      <c r="A71" s="49"/>
      <c r="B71" s="11"/>
      <c r="C71" s="11"/>
      <c r="D71" s="11"/>
      <c r="E71" s="11"/>
      <c r="F71" s="184" t="s">
        <v>126</v>
      </c>
      <c r="G71" s="82">
        <v>3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90" t="s">
        <v>142</v>
      </c>
    </row>
    <row r="72" spans="1:23" ht="15">
      <c r="A72" s="135"/>
      <c r="B72" s="1"/>
      <c r="C72" s="6"/>
      <c r="D72" s="1"/>
      <c r="E72" s="1"/>
      <c r="F72" s="184" t="s">
        <v>127</v>
      </c>
      <c r="G72" s="82">
        <v>1</v>
      </c>
      <c r="W72" s="49"/>
    </row>
    <row r="73" spans="1:23" ht="15.75">
      <c r="A73" s="136"/>
      <c r="B73" s="6"/>
      <c r="C73" s="6"/>
      <c r="D73" s="6"/>
      <c r="E73" s="6"/>
      <c r="F73" s="184" t="s">
        <v>128</v>
      </c>
      <c r="G73" s="82">
        <v>13</v>
      </c>
      <c r="W73" s="49"/>
    </row>
    <row r="74" spans="1:23" ht="15">
      <c r="A74" s="135"/>
      <c r="B74" s="1"/>
      <c r="C74" s="3"/>
      <c r="D74" s="6"/>
      <c r="E74" s="6"/>
      <c r="F74" s="1"/>
      <c r="W74" s="49"/>
    </row>
    <row r="75" spans="1:23" ht="15.75">
      <c r="A75" s="136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49"/>
    </row>
    <row r="76" spans="1:23" ht="15">
      <c r="A76" s="135"/>
      <c r="B76" s="133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49"/>
      <c r="U76" s="49"/>
      <c r="V76" s="49"/>
      <c r="W76" s="49"/>
    </row>
    <row r="77" spans="1:23" ht="15">
      <c r="A77" s="13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W77" s="49"/>
    </row>
    <row r="78" spans="1:23" ht="15.75">
      <c r="A78" s="136"/>
      <c r="W78" s="49"/>
    </row>
    <row r="79" spans="1:23" ht="15">
      <c r="A79" s="135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137"/>
      <c r="V79" s="71"/>
      <c r="W79" s="49"/>
    </row>
    <row r="80" spans="1:24" ht="15.75">
      <c r="A80" s="136"/>
      <c r="B80" s="138"/>
      <c r="C80" s="138"/>
      <c r="D80" s="138"/>
      <c r="E80" s="138"/>
      <c r="F80" s="138"/>
      <c r="G80" s="138"/>
      <c r="H80" s="138"/>
      <c r="I80" s="138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139"/>
      <c r="X80" s="52"/>
    </row>
    <row r="81" spans="1:23" ht="15">
      <c r="A81" s="141"/>
      <c r="B81" s="142"/>
      <c r="C81" s="142"/>
      <c r="D81" s="142"/>
      <c r="E81" s="142"/>
      <c r="F81" s="132"/>
      <c r="G81" s="132"/>
      <c r="H81" s="132"/>
      <c r="I81" s="132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49"/>
    </row>
    <row r="82" spans="1:23" ht="15">
      <c r="A82" s="121"/>
      <c r="B82" s="53"/>
      <c r="C82" s="53"/>
      <c r="D82" s="140"/>
      <c r="E82" s="140"/>
      <c r="F82" s="53"/>
      <c r="G82" s="53"/>
      <c r="H82" s="53"/>
      <c r="I82" s="53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49"/>
    </row>
    <row r="83" spans="1:23" ht="15">
      <c r="A83" s="50"/>
      <c r="B83" s="50"/>
      <c r="C83" s="126"/>
      <c r="D83" s="50"/>
      <c r="E83" s="50"/>
      <c r="F83" s="50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</row>
    <row r="84" spans="1:23" ht="15">
      <c r="A84" s="50"/>
      <c r="B84" s="130"/>
      <c r="C84" s="134"/>
      <c r="D84" s="50"/>
      <c r="E84" s="50"/>
      <c r="F84" s="50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</row>
    <row r="85" spans="1:23" ht="15">
      <c r="A85" s="87"/>
      <c r="B85" s="127"/>
      <c r="C85" s="71"/>
      <c r="D85" s="128"/>
      <c r="E85" s="128"/>
      <c r="F85" s="128"/>
      <c r="G85" s="128"/>
      <c r="H85" s="128"/>
      <c r="I85" s="128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49"/>
    </row>
    <row r="86" spans="1:23" ht="15">
      <c r="A86" s="113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8"/>
      <c r="Q86" s="128"/>
      <c r="R86" s="128"/>
      <c r="S86" s="129"/>
      <c r="T86" s="129"/>
      <c r="U86" s="128"/>
      <c r="V86" s="128"/>
      <c r="W86" s="49"/>
    </row>
    <row r="87" spans="1:23" ht="15">
      <c r="A87" s="114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9"/>
      <c r="Q87" s="129"/>
      <c r="R87" s="128"/>
      <c r="S87" s="128"/>
      <c r="T87" s="128"/>
      <c r="U87" s="129"/>
      <c r="V87" s="128"/>
      <c r="W87" s="49"/>
    </row>
    <row r="88" spans="1:23" ht="15">
      <c r="A88" s="113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9"/>
      <c r="S88" s="128"/>
      <c r="T88" s="128"/>
      <c r="U88" s="128"/>
      <c r="V88" s="128"/>
      <c r="W88" s="49"/>
    </row>
    <row r="89" spans="1:23" ht="15.75">
      <c r="A89" s="1"/>
      <c r="B89" s="1"/>
      <c r="C89" s="6"/>
      <c r="D89" s="1"/>
      <c r="E89" s="1"/>
      <c r="F89" s="9"/>
      <c r="Q89" s="8"/>
      <c r="W89" s="49"/>
    </row>
    <row r="90" ht="15">
      <c r="W90" s="49"/>
    </row>
    <row r="91" ht="15">
      <c r="W91" s="49"/>
    </row>
    <row r="92" ht="15">
      <c r="W92" s="49"/>
    </row>
    <row r="93" ht="15">
      <c r="W93" s="49"/>
    </row>
    <row r="94" ht="15">
      <c r="W94" s="49"/>
    </row>
    <row r="95" ht="15">
      <c r="W95" s="49"/>
    </row>
    <row r="96" ht="15">
      <c r="W96" s="49"/>
    </row>
    <row r="97" ht="15">
      <c r="W97" s="49"/>
    </row>
    <row r="98" ht="15">
      <c r="W98" s="49"/>
    </row>
    <row r="99" ht="15">
      <c r="W99" s="49"/>
    </row>
    <row r="100" ht="15">
      <c r="W100" s="49"/>
    </row>
    <row r="101" ht="15">
      <c r="W101" s="49"/>
    </row>
    <row r="102" ht="15">
      <c r="W102" s="49"/>
    </row>
    <row r="103" ht="15">
      <c r="W103" s="49"/>
    </row>
    <row r="104" ht="15">
      <c r="W104" s="49"/>
    </row>
    <row r="105" ht="15">
      <c r="W105" s="49"/>
    </row>
    <row r="106" ht="15">
      <c r="W106" s="49"/>
    </row>
    <row r="107" ht="15">
      <c r="W107" s="49"/>
    </row>
    <row r="108" ht="15">
      <c r="W108" s="49"/>
    </row>
    <row r="109" ht="15">
      <c r="W109" s="49"/>
    </row>
    <row r="114" spans="1:6" ht="15">
      <c r="A114" s="1"/>
      <c r="B114" s="1"/>
      <c r="C114" s="6"/>
      <c r="D114" s="1"/>
      <c r="E114" s="1"/>
      <c r="F114" s="1"/>
    </row>
    <row r="115" spans="1:6" ht="15">
      <c r="A115" s="1"/>
      <c r="B115" s="1"/>
      <c r="C115" s="3"/>
      <c r="D115" s="1"/>
      <c r="E115" s="1"/>
      <c r="F115" s="1"/>
    </row>
    <row r="116" spans="1:6" ht="15">
      <c r="A116" s="1"/>
      <c r="B116" s="1"/>
      <c r="C116" s="6"/>
      <c r="D116" s="1"/>
      <c r="E116" s="1"/>
      <c r="F116" s="1"/>
    </row>
    <row r="117" spans="1:6" ht="15">
      <c r="A117" s="208"/>
      <c r="B117" s="6"/>
      <c r="C117" s="6"/>
      <c r="D117" s="6"/>
      <c r="E117" s="6"/>
      <c r="F117" s="210"/>
    </row>
    <row r="118" spans="1:6" ht="15">
      <c r="A118" s="209"/>
      <c r="B118" s="3"/>
      <c r="C118" s="3"/>
      <c r="D118" s="6"/>
      <c r="E118" s="6"/>
      <c r="F118" s="209"/>
    </row>
    <row r="119" spans="1:6" ht="15">
      <c r="A119" s="209"/>
      <c r="B119" s="1"/>
      <c r="C119" s="6"/>
      <c r="D119" s="1"/>
      <c r="E119" s="6"/>
      <c r="F119" s="209"/>
    </row>
    <row r="120" spans="1:6" ht="15">
      <c r="A120" s="208"/>
      <c r="B120" s="208"/>
      <c r="C120" s="6"/>
      <c r="D120" s="6"/>
      <c r="E120" s="6"/>
      <c r="F120" s="210"/>
    </row>
    <row r="121" spans="1:6" ht="15">
      <c r="A121" s="209"/>
      <c r="B121" s="209"/>
      <c r="C121" s="3"/>
      <c r="D121" s="6"/>
      <c r="E121" s="6"/>
      <c r="F121" s="209"/>
    </row>
    <row r="122" spans="1:6" ht="15">
      <c r="A122" s="209"/>
      <c r="B122" s="209"/>
      <c r="C122" s="6"/>
      <c r="D122" s="1"/>
      <c r="E122" s="6"/>
      <c r="F122" s="209"/>
    </row>
    <row r="123" spans="1:6" ht="15">
      <c r="A123" s="209"/>
      <c r="B123" s="209"/>
      <c r="C123" s="3"/>
      <c r="D123" s="1"/>
      <c r="E123" s="1"/>
      <c r="F123" s="209"/>
    </row>
    <row r="124" spans="1:6" ht="15">
      <c r="A124" s="209"/>
      <c r="B124" s="209"/>
      <c r="C124" s="6"/>
      <c r="D124" s="1"/>
      <c r="E124" s="1"/>
      <c r="F124" s="209"/>
    </row>
    <row r="125" spans="1:6" ht="15">
      <c r="A125" s="209"/>
      <c r="B125" s="209"/>
      <c r="C125" s="3"/>
      <c r="D125" s="1"/>
      <c r="E125" s="1"/>
      <c r="F125" s="209"/>
    </row>
    <row r="126" spans="1:6" ht="15">
      <c r="A126" s="209"/>
      <c r="B126" s="209"/>
      <c r="C126" s="6"/>
      <c r="D126" s="1"/>
      <c r="E126" s="1"/>
      <c r="F126" s="209"/>
    </row>
    <row r="127" spans="1:6" ht="15">
      <c r="A127" s="208"/>
      <c r="B127" s="6"/>
      <c r="C127" s="6"/>
      <c r="D127" s="6"/>
      <c r="E127" s="6"/>
      <c r="F127" s="210"/>
    </row>
    <row r="128" spans="1:6" ht="15">
      <c r="A128" s="209"/>
      <c r="B128" s="3"/>
      <c r="C128" s="3"/>
      <c r="D128" s="6"/>
      <c r="E128" s="6"/>
      <c r="F128" s="209"/>
    </row>
    <row r="129" spans="1:6" ht="15">
      <c r="A129" s="209"/>
      <c r="B129" s="1"/>
      <c r="C129" s="6"/>
      <c r="D129" s="1"/>
      <c r="E129" s="1"/>
      <c r="F129" s="209"/>
    </row>
    <row r="130" spans="1:6" ht="15">
      <c r="A130" s="209"/>
      <c r="B130" s="1"/>
      <c r="C130" s="3"/>
      <c r="D130" s="1"/>
      <c r="E130" s="1"/>
      <c r="F130" s="209"/>
    </row>
    <row r="131" spans="1:6" ht="15">
      <c r="A131" s="209"/>
      <c r="B131" s="1"/>
      <c r="C131" s="6"/>
      <c r="D131" s="1"/>
      <c r="E131" s="1"/>
      <c r="F131" s="209"/>
    </row>
    <row r="132" spans="1:6" ht="15">
      <c r="A132" s="209"/>
      <c r="B132" s="1"/>
      <c r="C132" s="3"/>
      <c r="D132" s="1"/>
      <c r="E132" s="1"/>
      <c r="F132" s="209"/>
    </row>
    <row r="133" spans="1:6" ht="15">
      <c r="A133" s="209"/>
      <c r="B133" s="1"/>
      <c r="C133" s="6"/>
      <c r="D133" s="1"/>
      <c r="E133" s="1"/>
      <c r="F133" s="209"/>
    </row>
    <row r="134" spans="1:6" ht="15">
      <c r="A134" s="209"/>
      <c r="B134" s="1"/>
      <c r="C134" s="3"/>
      <c r="D134" s="1"/>
      <c r="E134" s="1"/>
      <c r="F134" s="209"/>
    </row>
    <row r="135" spans="1:6" ht="15">
      <c r="A135" s="209"/>
      <c r="B135" s="1"/>
      <c r="C135" s="6"/>
      <c r="D135" s="1"/>
      <c r="E135" s="1"/>
      <c r="F135" s="209"/>
    </row>
    <row r="136" spans="1:6" ht="15">
      <c r="A136" s="208"/>
      <c r="B136" s="6"/>
      <c r="C136" s="6"/>
      <c r="D136" s="6"/>
      <c r="E136" s="3"/>
      <c r="F136" s="210"/>
    </row>
    <row r="137" spans="1:6" ht="15">
      <c r="A137" s="209"/>
      <c r="B137" s="3"/>
      <c r="C137" s="3"/>
      <c r="D137" s="6"/>
      <c r="E137" s="6"/>
      <c r="F137" s="209"/>
    </row>
    <row r="138" spans="1:6" ht="15">
      <c r="A138" s="209"/>
      <c r="B138" s="1"/>
      <c r="C138" s="6"/>
      <c r="D138" s="1"/>
      <c r="E138" s="1"/>
      <c r="F138" s="209"/>
    </row>
    <row r="139" spans="1:6" ht="15">
      <c r="A139" s="209"/>
      <c r="B139" s="1"/>
      <c r="C139" s="3"/>
      <c r="D139" s="1"/>
      <c r="E139" s="1"/>
      <c r="F139" s="209"/>
    </row>
    <row r="140" spans="1:6" ht="15">
      <c r="A140" s="209"/>
      <c r="B140" s="1"/>
      <c r="C140" s="6"/>
      <c r="D140" s="1"/>
      <c r="E140" s="1"/>
      <c r="F140" s="209"/>
    </row>
    <row r="141" spans="1:6" ht="15">
      <c r="A141" s="209"/>
      <c r="B141" s="1"/>
      <c r="C141" s="3"/>
      <c r="D141" s="1"/>
      <c r="E141" s="1"/>
      <c r="F141" s="209"/>
    </row>
    <row r="142" spans="1:6" ht="15">
      <c r="A142" s="209"/>
      <c r="B142" s="1"/>
      <c r="C142" s="6"/>
      <c r="D142" s="1"/>
      <c r="E142" s="1"/>
      <c r="F142" s="209"/>
    </row>
    <row r="143" spans="1:6" ht="15">
      <c r="A143" s="208"/>
      <c r="B143" s="208"/>
      <c r="C143" s="6"/>
      <c r="D143" s="6"/>
      <c r="E143" s="6"/>
      <c r="F143" s="210"/>
    </row>
    <row r="144" spans="1:6" ht="15">
      <c r="A144" s="209"/>
      <c r="B144" s="209"/>
      <c r="C144" s="3"/>
      <c r="D144" s="6"/>
      <c r="E144" s="6"/>
      <c r="F144" s="209"/>
    </row>
    <row r="145" spans="1:6" ht="15">
      <c r="A145" s="209"/>
      <c r="B145" s="209"/>
      <c r="C145" s="6"/>
      <c r="D145" s="1"/>
      <c r="E145" s="1"/>
      <c r="F145" s="209"/>
    </row>
    <row r="146" spans="1:6" ht="15">
      <c r="A146" s="209"/>
      <c r="B146" s="209"/>
      <c r="C146" s="3"/>
      <c r="D146" s="1"/>
      <c r="E146" s="1"/>
      <c r="F146" s="209"/>
    </row>
    <row r="147" spans="1:6" ht="15">
      <c r="A147" s="209"/>
      <c r="B147" s="209"/>
      <c r="C147" s="6"/>
      <c r="D147" s="1"/>
      <c r="E147" s="1"/>
      <c r="F147" s="209"/>
    </row>
    <row r="148" spans="1:6" ht="15">
      <c r="A148" s="209"/>
      <c r="B148" s="209"/>
      <c r="C148" s="3"/>
      <c r="D148" s="1"/>
      <c r="E148" s="1"/>
      <c r="F148" s="209"/>
    </row>
    <row r="149" spans="1:6" ht="15">
      <c r="A149" s="209"/>
      <c r="B149" s="209"/>
      <c r="C149" s="6"/>
      <c r="D149" s="1"/>
      <c r="E149" s="1"/>
      <c r="F149" s="209"/>
    </row>
    <row r="150" spans="1:6" ht="15">
      <c r="A150" s="209"/>
      <c r="B150" s="209"/>
      <c r="C150" s="3"/>
      <c r="D150" s="1"/>
      <c r="E150" s="1"/>
      <c r="F150" s="209"/>
    </row>
    <row r="151" spans="1:6" ht="15">
      <c r="A151" s="209"/>
      <c r="B151" s="209"/>
      <c r="C151" s="6"/>
      <c r="D151" s="1"/>
      <c r="E151" s="1"/>
      <c r="F151" s="209"/>
    </row>
    <row r="152" spans="1:6" ht="45" customHeight="1">
      <c r="A152" s="208"/>
      <c r="B152" s="208"/>
      <c r="C152" s="6"/>
      <c r="D152" s="6"/>
      <c r="E152" s="6"/>
      <c r="F152" s="210"/>
    </row>
    <row r="153" spans="1:6" ht="15">
      <c r="A153" s="209"/>
      <c r="B153" s="209"/>
      <c r="C153" s="3"/>
      <c r="D153" s="6"/>
      <c r="E153" s="6"/>
      <c r="F153" s="209"/>
    </row>
    <row r="154" spans="1:6" ht="15">
      <c r="A154" s="209"/>
      <c r="B154" s="209"/>
      <c r="C154" s="6"/>
      <c r="D154" s="1"/>
      <c r="E154" s="6"/>
      <c r="F154" s="209"/>
    </row>
    <row r="155" spans="1:6" ht="15">
      <c r="A155" s="208"/>
      <c r="B155" s="208"/>
      <c r="C155" s="6"/>
      <c r="D155" s="6"/>
      <c r="E155" s="6"/>
      <c r="F155" s="210"/>
    </row>
    <row r="156" spans="1:6" ht="15">
      <c r="A156" s="209"/>
      <c r="B156" s="209"/>
      <c r="C156" s="3"/>
      <c r="D156" s="6"/>
      <c r="E156" s="6"/>
      <c r="F156" s="209"/>
    </row>
    <row r="157" spans="1:6" ht="15">
      <c r="A157" s="209"/>
      <c r="B157" s="209"/>
      <c r="C157" s="6"/>
      <c r="D157" s="1"/>
      <c r="E157" s="1"/>
      <c r="F157" s="209"/>
    </row>
    <row r="158" spans="1:6" ht="15">
      <c r="A158" s="209"/>
      <c r="B158" s="209"/>
      <c r="C158" s="3"/>
      <c r="D158" s="1"/>
      <c r="E158" s="1"/>
      <c r="F158" s="209"/>
    </row>
    <row r="159" spans="1:6" ht="15">
      <c r="A159" s="209"/>
      <c r="B159" s="209"/>
      <c r="C159" s="6"/>
      <c r="D159" s="1"/>
      <c r="E159" s="1"/>
      <c r="F159" s="209"/>
    </row>
    <row r="160" spans="1:6" ht="45" customHeight="1">
      <c r="A160" s="208"/>
      <c r="B160" s="208"/>
      <c r="C160" s="6"/>
      <c r="D160" s="6"/>
      <c r="E160" s="6"/>
      <c r="F160" s="210"/>
    </row>
    <row r="161" spans="1:6" ht="15">
      <c r="A161" s="209"/>
      <c r="B161" s="209"/>
      <c r="C161" s="3"/>
      <c r="D161" s="6"/>
      <c r="E161" s="6"/>
      <c r="F161" s="209"/>
    </row>
    <row r="162" spans="1:6" ht="15">
      <c r="A162" s="209"/>
      <c r="B162" s="209"/>
      <c r="C162" s="6"/>
      <c r="D162" s="1"/>
      <c r="E162" s="6"/>
      <c r="F162" s="209"/>
    </row>
    <row r="163" spans="1:6" ht="45" customHeight="1">
      <c r="A163" s="208"/>
      <c r="B163" s="208"/>
      <c r="C163" s="6"/>
      <c r="D163" s="6"/>
      <c r="E163" s="6"/>
      <c r="F163" s="210"/>
    </row>
    <row r="164" spans="1:6" ht="15">
      <c r="A164" s="209"/>
      <c r="B164" s="209"/>
      <c r="C164" s="3"/>
      <c r="D164" s="6"/>
      <c r="E164" s="6"/>
      <c r="F164" s="209"/>
    </row>
    <row r="165" spans="1:6" ht="15">
      <c r="A165" s="209"/>
      <c r="B165" s="209"/>
      <c r="C165" s="6"/>
      <c r="D165" s="1"/>
      <c r="E165" s="6"/>
      <c r="F165" s="209"/>
    </row>
    <row r="166" spans="1:6" ht="45" customHeight="1">
      <c r="A166" s="208"/>
      <c r="B166" s="208"/>
      <c r="C166" s="6"/>
      <c r="D166" s="6"/>
      <c r="E166" s="6"/>
      <c r="F166" s="210"/>
    </row>
    <row r="167" spans="1:6" ht="15">
      <c r="A167" s="209"/>
      <c r="B167" s="209"/>
      <c r="C167" s="3"/>
      <c r="D167" s="6"/>
      <c r="E167" s="6"/>
      <c r="F167" s="209"/>
    </row>
    <row r="168" spans="1:6" ht="15">
      <c r="A168" s="209"/>
      <c r="B168" s="209"/>
      <c r="C168" s="6"/>
      <c r="D168" s="1"/>
      <c r="E168" s="1"/>
      <c r="F168" s="209"/>
    </row>
    <row r="169" spans="1:6" ht="45" customHeight="1">
      <c r="A169" s="208"/>
      <c r="B169" s="208"/>
      <c r="C169" s="6"/>
      <c r="D169" s="6"/>
      <c r="E169" s="6"/>
      <c r="F169" s="210"/>
    </row>
    <row r="170" spans="1:6" ht="15">
      <c r="A170" s="209"/>
      <c r="B170" s="209"/>
      <c r="C170" s="3"/>
      <c r="D170" s="6"/>
      <c r="E170" s="6"/>
      <c r="F170" s="209"/>
    </row>
    <row r="171" spans="1:6" ht="15">
      <c r="A171" s="209"/>
      <c r="B171" s="209"/>
      <c r="C171" s="6"/>
      <c r="D171" s="1"/>
      <c r="E171" s="6"/>
      <c r="F171" s="209"/>
    </row>
    <row r="172" spans="1:6" ht="15">
      <c r="A172" s="6"/>
      <c r="B172" s="208"/>
      <c r="C172" s="6"/>
      <c r="D172" s="6"/>
      <c r="E172" s="6"/>
      <c r="F172" s="210"/>
    </row>
    <row r="173" spans="1:6" ht="15">
      <c r="A173" s="3"/>
      <c r="B173" s="209"/>
      <c r="C173" s="3"/>
      <c r="D173" s="6"/>
      <c r="E173" s="6"/>
      <c r="F173" s="209"/>
    </row>
    <row r="174" spans="1:6" ht="15">
      <c r="A174" s="1"/>
      <c r="B174" s="209"/>
      <c r="C174" s="6"/>
      <c r="D174" s="1"/>
      <c r="E174" s="6"/>
      <c r="F174" s="209"/>
    </row>
    <row r="175" spans="1:6" ht="15">
      <c r="A175" s="1"/>
      <c r="B175" s="209"/>
      <c r="C175" s="3"/>
      <c r="D175" s="1"/>
      <c r="E175" s="1"/>
      <c r="F175" s="209"/>
    </row>
    <row r="176" spans="1:6" ht="15">
      <c r="A176" s="1"/>
      <c r="B176" s="209"/>
      <c r="C176" s="6"/>
      <c r="D176" s="1"/>
      <c r="E176" s="1"/>
      <c r="F176" s="209"/>
    </row>
    <row r="177" spans="1:6" ht="15">
      <c r="A177" s="6"/>
      <c r="B177" s="208"/>
      <c r="C177" s="6"/>
      <c r="D177" s="6"/>
      <c r="E177" s="6"/>
      <c r="F177" s="210"/>
    </row>
    <row r="178" spans="1:6" ht="15">
      <c r="A178" s="3"/>
      <c r="B178" s="209"/>
      <c r="C178" s="3"/>
      <c r="D178" s="6"/>
      <c r="E178" s="6"/>
      <c r="F178" s="209"/>
    </row>
    <row r="179" spans="1:6" ht="15">
      <c r="A179" s="1"/>
      <c r="B179" s="209"/>
      <c r="C179" s="6"/>
      <c r="D179" s="1"/>
      <c r="E179" s="1"/>
      <c r="F179" s="209"/>
    </row>
    <row r="180" spans="1:6" ht="15">
      <c r="A180" s="1"/>
      <c r="B180" s="209"/>
      <c r="C180" s="3"/>
      <c r="D180" s="1"/>
      <c r="E180" s="1"/>
      <c r="F180" s="209"/>
    </row>
    <row r="181" spans="1:6" ht="15">
      <c r="A181" s="1"/>
      <c r="B181" s="209"/>
      <c r="C181" s="6"/>
      <c r="D181" s="1"/>
      <c r="E181" s="1"/>
      <c r="F181" s="209"/>
    </row>
    <row r="182" spans="1:6" ht="75" customHeight="1">
      <c r="A182" s="208"/>
      <c r="B182" s="208"/>
      <c r="C182" s="6"/>
      <c r="D182" s="6"/>
      <c r="E182" s="6"/>
      <c r="F182" s="210"/>
    </row>
    <row r="183" spans="1:6" ht="15">
      <c r="A183" s="209"/>
      <c r="B183" s="209"/>
      <c r="C183" s="3"/>
      <c r="D183" s="6"/>
      <c r="E183" s="6"/>
      <c r="F183" s="209"/>
    </row>
    <row r="184" spans="1:6" ht="15">
      <c r="A184" s="209"/>
      <c r="B184" s="209"/>
      <c r="C184" s="6"/>
      <c r="D184" s="1"/>
      <c r="E184" s="1"/>
      <c r="F184" s="209"/>
    </row>
    <row r="185" spans="1:6" ht="15">
      <c r="A185" s="209"/>
      <c r="B185" s="209"/>
      <c r="C185" s="3"/>
      <c r="D185" s="1"/>
      <c r="E185" s="1"/>
      <c r="F185" s="209"/>
    </row>
    <row r="186" spans="1:6" ht="15">
      <c r="A186" s="209"/>
      <c r="B186" s="209"/>
      <c r="C186" s="6"/>
      <c r="D186" s="1"/>
      <c r="E186" s="1"/>
      <c r="F186" s="209"/>
    </row>
    <row r="187" spans="1:6" ht="75" customHeight="1">
      <c r="A187" s="208"/>
      <c r="B187" s="208"/>
      <c r="C187" s="6"/>
      <c r="D187" s="6"/>
      <c r="E187" s="6"/>
      <c r="F187" s="210"/>
    </row>
    <row r="188" spans="1:6" ht="15">
      <c r="A188" s="209"/>
      <c r="B188" s="209"/>
      <c r="C188" s="3"/>
      <c r="D188" s="6"/>
      <c r="E188" s="6"/>
      <c r="F188" s="209"/>
    </row>
    <row r="189" spans="1:6" ht="15">
      <c r="A189" s="209"/>
      <c r="B189" s="209"/>
      <c r="C189" s="6"/>
      <c r="D189" s="1"/>
      <c r="E189" s="1"/>
      <c r="F189" s="209"/>
    </row>
    <row r="190" spans="1:6" ht="15">
      <c r="A190" s="209"/>
      <c r="B190" s="209"/>
      <c r="C190" s="3"/>
      <c r="D190" s="1"/>
      <c r="E190" s="1"/>
      <c r="F190" s="209"/>
    </row>
    <row r="191" spans="1:6" ht="15">
      <c r="A191" s="209"/>
      <c r="B191" s="209"/>
      <c r="C191" s="6"/>
      <c r="D191" s="1"/>
      <c r="E191" s="1"/>
      <c r="F191" s="209"/>
    </row>
    <row r="192" spans="1:6" ht="75" customHeight="1">
      <c r="A192" s="208"/>
      <c r="B192" s="208"/>
      <c r="C192" s="6"/>
      <c r="D192" s="6"/>
      <c r="E192" s="6"/>
      <c r="F192" s="210"/>
    </row>
    <row r="193" spans="1:6" ht="15">
      <c r="A193" s="209"/>
      <c r="B193" s="209"/>
      <c r="C193" s="3"/>
      <c r="D193" s="6"/>
      <c r="E193" s="6"/>
      <c r="F193" s="209"/>
    </row>
    <row r="194" spans="1:6" ht="15">
      <c r="A194" s="209"/>
      <c r="B194" s="209"/>
      <c r="C194" s="6"/>
      <c r="D194" s="1"/>
      <c r="E194" s="6"/>
      <c r="F194" s="209"/>
    </row>
    <row r="195" spans="1:5" ht="75" customHeight="1">
      <c r="A195" s="208"/>
      <c r="B195" s="208"/>
      <c r="C195" s="6"/>
      <c r="D195" s="6"/>
      <c r="E195" s="209"/>
    </row>
    <row r="196" spans="1:5" ht="15">
      <c r="A196" s="209"/>
      <c r="B196" s="209"/>
      <c r="C196" s="3"/>
      <c r="D196" s="6"/>
      <c r="E196" s="209"/>
    </row>
    <row r="197" spans="1:5" ht="15">
      <c r="A197" s="209"/>
      <c r="B197" s="209"/>
      <c r="C197" s="6"/>
      <c r="D197" s="1"/>
      <c r="E197" s="209"/>
    </row>
    <row r="198" spans="1:5" ht="15">
      <c r="A198" s="209"/>
      <c r="B198" s="209"/>
      <c r="C198" s="3"/>
      <c r="D198" s="1"/>
      <c r="E198" s="209"/>
    </row>
    <row r="199" spans="1:5" ht="15">
      <c r="A199" s="209"/>
      <c r="B199" s="209"/>
      <c r="C199" s="6"/>
      <c r="D199" s="1"/>
      <c r="E199" s="209"/>
    </row>
  </sheetData>
  <sheetProtection/>
  <mergeCells count="47">
    <mergeCell ref="A127:A135"/>
    <mergeCell ref="F127:F135"/>
    <mergeCell ref="A136:A142"/>
    <mergeCell ref="F136:F142"/>
    <mergeCell ref="A117:A119"/>
    <mergeCell ref="F117:F119"/>
    <mergeCell ref="A120:A126"/>
    <mergeCell ref="B120:B126"/>
    <mergeCell ref="F120:F126"/>
    <mergeCell ref="A143:A151"/>
    <mergeCell ref="B143:B151"/>
    <mergeCell ref="F143:F151"/>
    <mergeCell ref="A152:A154"/>
    <mergeCell ref="B152:B154"/>
    <mergeCell ref="F152:F154"/>
    <mergeCell ref="A155:A159"/>
    <mergeCell ref="B155:B159"/>
    <mergeCell ref="F155:F159"/>
    <mergeCell ref="A160:A162"/>
    <mergeCell ref="B160:B162"/>
    <mergeCell ref="F160:F162"/>
    <mergeCell ref="A163:A165"/>
    <mergeCell ref="B163:B165"/>
    <mergeCell ref="F163:F165"/>
    <mergeCell ref="A166:A168"/>
    <mergeCell ref="B166:B168"/>
    <mergeCell ref="F166:F168"/>
    <mergeCell ref="B177:B181"/>
    <mergeCell ref="F177:F181"/>
    <mergeCell ref="A182:A186"/>
    <mergeCell ref="B182:B186"/>
    <mergeCell ref="F182:F186"/>
    <mergeCell ref="A169:A171"/>
    <mergeCell ref="B169:B171"/>
    <mergeCell ref="F169:F171"/>
    <mergeCell ref="B172:B176"/>
    <mergeCell ref="F172:F176"/>
    <mergeCell ref="W2:W3"/>
    <mergeCell ref="A195:A199"/>
    <mergeCell ref="B195:B199"/>
    <mergeCell ref="E195:E199"/>
    <mergeCell ref="A187:A191"/>
    <mergeCell ref="B187:B191"/>
    <mergeCell ref="F187:F191"/>
    <mergeCell ref="A192:A194"/>
    <mergeCell ref="B192:B194"/>
    <mergeCell ref="F192:F194"/>
  </mergeCells>
  <hyperlinks>
    <hyperlink ref="P1" r:id="rId1" display="Codes, keuze en maakbaarheid"/>
    <hyperlink ref="W14" r:id="rId2" display="Parlement &amp; Politiek"/>
    <hyperlink ref="W57" r:id="rId3" display="Wikipedia"/>
  </hyperlinks>
  <printOptions/>
  <pageMargins left="0.75" right="0.75" top="1" bottom="1" header="0.5" footer="0.5"/>
  <pageSetup horizontalDpi="300" verticalDpi="300" orientation="portrait" paperSize="9" scale="61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Nederlandse kabinetten sinds de Tweede Wereldoorlog - Wikipedia</dc:title>
  <dc:subject/>
  <dc:creator>Dhr. de Jonge</dc:creator>
  <cp:keywords/>
  <dc:description/>
  <cp:lastModifiedBy>de Jonge</cp:lastModifiedBy>
  <cp:lastPrinted>2008-08-20T20:06:46Z</cp:lastPrinted>
  <dcterms:created xsi:type="dcterms:W3CDTF">2008-05-16T20:06:01Z</dcterms:created>
  <dcterms:modified xsi:type="dcterms:W3CDTF">2012-05-16T21:47:58Z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